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3" i="1" l="1"/>
  <c r="L183" i="1"/>
  <c r="L174" i="1"/>
  <c r="L164" i="1"/>
  <c r="L155" i="1"/>
  <c r="L145" i="1"/>
  <c r="L137" i="1"/>
  <c r="L127" i="1"/>
  <c r="L118" i="1"/>
  <c r="L108" i="1"/>
  <c r="L99" i="1"/>
  <c r="L89" i="1"/>
  <c r="L80" i="1"/>
  <c r="L61" i="1"/>
  <c r="L51" i="1"/>
  <c r="L42" i="1"/>
  <c r="L32" i="1"/>
  <c r="L23" i="1"/>
  <c r="L13" i="1"/>
  <c r="A109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5" i="1" l="1"/>
  <c r="J156" i="1"/>
  <c r="L138" i="1"/>
  <c r="I100" i="1"/>
  <c r="G100" i="1"/>
  <c r="F81" i="1"/>
  <c r="L81" i="1"/>
  <c r="H62" i="1"/>
  <c r="J62" i="1"/>
  <c r="I62" i="1"/>
  <c r="J81" i="1"/>
  <c r="H100" i="1"/>
  <c r="G138" i="1"/>
  <c r="I156" i="1"/>
  <c r="G175" i="1"/>
  <c r="G194" i="1"/>
  <c r="L62" i="1"/>
  <c r="L100" i="1"/>
  <c r="I194" i="1"/>
  <c r="H175" i="1"/>
  <c r="H156" i="1"/>
  <c r="H138" i="1"/>
  <c r="J119" i="1"/>
  <c r="I119" i="1"/>
  <c r="J100" i="1"/>
  <c r="F62" i="1"/>
  <c r="H194" i="1"/>
  <c r="J194" i="1"/>
  <c r="L194" i="1"/>
  <c r="I175" i="1"/>
  <c r="L175" i="1"/>
  <c r="L156" i="1"/>
  <c r="G156" i="1"/>
  <c r="I138" i="1"/>
  <c r="J138" i="1"/>
  <c r="L119" i="1"/>
  <c r="G119" i="1"/>
  <c r="H119" i="1"/>
  <c r="F100" i="1"/>
  <c r="L43" i="1"/>
  <c r="J43" i="1"/>
  <c r="I43" i="1"/>
  <c r="H43" i="1"/>
  <c r="G43" i="1"/>
  <c r="F43" i="1"/>
  <c r="L24" i="1"/>
  <c r="G81" i="1"/>
  <c r="H81" i="1"/>
  <c r="I81" i="1"/>
  <c r="G62" i="1"/>
  <c r="F119" i="1"/>
  <c r="F138" i="1"/>
  <c r="F156" i="1"/>
  <c r="F175" i="1"/>
  <c r="F194" i="1"/>
  <c r="I24" i="1"/>
  <c r="F24" i="1"/>
  <c r="J24" i="1"/>
  <c r="H24" i="1"/>
  <c r="G24" i="1"/>
  <c r="L195" i="1" l="1"/>
  <c r="I195" i="1"/>
  <c r="J195" i="1"/>
  <c r="H195" i="1"/>
  <c r="F195" i="1"/>
  <c r="G195" i="1"/>
</calcChain>
</file>

<file path=xl/sharedStrings.xml><?xml version="1.0" encoding="utf-8"?>
<sst xmlns="http://schemas.openxmlformats.org/spreadsheetml/2006/main" count="311" uniqueCount="113">
  <si>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</si>
  <si>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</si>
  <si>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</si>
  <si>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</si>
  <si>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</si>
  <si>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</si>
  <si>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</si>
  <si>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</si>
  <si>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</si>
  <si>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</si>
  <si>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</si>
  <si>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</si>
  <si>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</si>
  <si>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</si>
  <si>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</si>
  <si>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</si>
  <si>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</si>
  <si>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</si>
  <si>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</si>
  <si>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</si>
  <si>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</si>
  <si>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</si>
  <si>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</si>
  <si>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</si>
  <si>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</si>
  <si>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</si>
  <si>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</si>
  <si>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</si>
  <si>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</si>
  <si>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</si>
  <si>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</si>
  <si>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</si>
  <si>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</si>
  <si>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</si>
  <si>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</si>
  <si>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</si>
  <si>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</si>
  <si>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</si>
  <si>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</si>
  <si>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Клименко</t>
  </si>
  <si>
    <t>Каша вязкая молочная из пшеничной крупы с ягодами</t>
  </si>
  <si>
    <t>Чай с сахаром и лимоном</t>
  </si>
  <si>
    <t xml:space="preserve">Яблоко </t>
  </si>
  <si>
    <t>Сыр полутвердый</t>
  </si>
  <si>
    <t>Винегрет овощной</t>
  </si>
  <si>
    <t>Рассольник "Ленинградский"</t>
  </si>
  <si>
    <t>Котлета из говядины</t>
  </si>
  <si>
    <t>Рагу овощное</t>
  </si>
  <si>
    <t>Компот из смеси сухофруктов</t>
  </si>
  <si>
    <t>Хлеб пшеничный</t>
  </si>
  <si>
    <t>Хлеб ржано-пшеничный</t>
  </si>
  <si>
    <t>Каша пшенная молочная жидкая</t>
  </si>
  <si>
    <t>Чай с сахаром</t>
  </si>
  <si>
    <t>Яблоко</t>
  </si>
  <si>
    <t>Яйцо вареное</t>
  </si>
  <si>
    <t>Салат из свежей капусты и помидоров</t>
  </si>
  <si>
    <t>Суп картофельный с мясными фрикадельками</t>
  </si>
  <si>
    <t>Поджарка из рыбы</t>
  </si>
  <si>
    <t>Рис припущенный с овощами</t>
  </si>
  <si>
    <t>Сок Фруктовый</t>
  </si>
  <si>
    <t>Конфеты</t>
  </si>
  <si>
    <t>Пудинг из творога с молоком сгущенным</t>
  </si>
  <si>
    <t>Чай с шиповником</t>
  </si>
  <si>
    <t>Мандарин</t>
  </si>
  <si>
    <t>Салат из овощей с кукурузой</t>
  </si>
  <si>
    <t>Суп картофельный с бобовыми</t>
  </si>
  <si>
    <t>Биточки из курицы с соусом сметанно-томатным</t>
  </si>
  <si>
    <t>Картофель отварной</t>
  </si>
  <si>
    <t>Компот из черной смородины</t>
  </si>
  <si>
    <t>Каша рисовая молочная жидкая</t>
  </si>
  <si>
    <t>Салат из свежих помидоров</t>
  </si>
  <si>
    <t>Борщ с капустой и картофелем со сметаной</t>
  </si>
  <si>
    <t>Гуляш из говядины</t>
  </si>
  <si>
    <t>Каша гречневая рассыпчатая</t>
  </si>
  <si>
    <t>Омлет натуральный</t>
  </si>
  <si>
    <t>Какао на молоке</t>
  </si>
  <si>
    <t>Банан</t>
  </si>
  <si>
    <t>Салат из морской капусты и моркови с яйцом</t>
  </si>
  <si>
    <t>Суп рисовый с томатом и курицей</t>
  </si>
  <si>
    <t>Куриное филе в соусе</t>
  </si>
  <si>
    <t>Макароны отварные</t>
  </si>
  <si>
    <t>Морс из ягод</t>
  </si>
  <si>
    <t>Каша вязкая молочная из смеси круп</t>
  </si>
  <si>
    <t>Чай с ягодами</t>
  </si>
  <si>
    <t xml:space="preserve">Бифштекс из говядины с соусом сметанно-томатным </t>
  </si>
  <si>
    <t>Салат из картофеля, кукурузы, соленого огурца и моркови</t>
  </si>
  <si>
    <t xml:space="preserve">Суп из овощей со сметаной </t>
  </si>
  <si>
    <t>Компот из кураги</t>
  </si>
  <si>
    <t>Зефир</t>
  </si>
  <si>
    <t>Суп-лапша с курицей</t>
  </si>
  <si>
    <t>Рыба тушеная  в томате</t>
  </si>
  <si>
    <t>Картофель запеченный по-деревенски</t>
  </si>
  <si>
    <t>Напиток витаминнй</t>
  </si>
  <si>
    <t>Печенье</t>
  </si>
  <si>
    <t>Запеканка из творога со сгущенным молоком</t>
  </si>
  <si>
    <t>Салат из свежих огурцов</t>
  </si>
  <si>
    <t>Щи из свежей капусты с картофелем со сметаной</t>
  </si>
  <si>
    <t>Котлета из говядины с соусом томатным</t>
  </si>
  <si>
    <t>Каша манная молочная манная вязкая</t>
  </si>
  <si>
    <t>Салат из свеклы с сыром</t>
  </si>
  <si>
    <t>Суп картофельный с фасолью</t>
  </si>
  <si>
    <t>Мясо птицы отварное</t>
  </si>
  <si>
    <t>Компот из вишни</t>
  </si>
  <si>
    <t>Вафли</t>
  </si>
  <si>
    <t>Суп молочный с макаронными изделиями</t>
  </si>
  <si>
    <t>Салат витаминный</t>
  </si>
  <si>
    <t>Свекольник со сметаной</t>
  </si>
  <si>
    <t>Плов с говядиной</t>
  </si>
  <si>
    <t>Компот из свежих плодов</t>
  </si>
  <si>
    <t>МКОУ Ханты-Мансийский район "ООШ им. бр. Петровых с. Реполово"</t>
  </si>
  <si>
    <t>7-18 лет</t>
  </si>
  <si>
    <t>Салат из свежих помидоров и огурцов</t>
  </si>
  <si>
    <t>Йогурт в индивидуальной 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</si>
</sst>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77" sqref="J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109</v>
      </c>
      <c r="D1" s="58"/>
      <c r="E1" s="58"/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17</v>
      </c>
      <c r="H2" s="59" t="s">
        <v>39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110</v>
      </c>
      <c r="G3" s="2" t="s">
        <v>18</v>
      </c>
      <c r="H3" s="48">
        <v>10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215</v>
      </c>
      <c r="G6" s="40">
        <v>6.98</v>
      </c>
      <c r="H6" s="40">
        <v>5.95</v>
      </c>
      <c r="I6" s="40">
        <v>39.380000000000003</v>
      </c>
      <c r="J6" s="40">
        <v>240.16</v>
      </c>
      <c r="K6" s="41">
        <v>264</v>
      </c>
      <c r="L6" s="40">
        <v>39.119999999999997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0.26</v>
      </c>
      <c r="H8" s="43">
        <v>0.03</v>
      </c>
      <c r="I8" s="43">
        <v>11.26</v>
      </c>
      <c r="J8" s="43">
        <v>47.79</v>
      </c>
      <c r="K8" s="44">
        <v>377</v>
      </c>
      <c r="L8" s="43">
        <v>5.41</v>
      </c>
    </row>
    <row r="9" spans="1:12" ht="14.4" x14ac:dyDescent="0.3">
      <c r="A9" s="23"/>
      <c r="B9" s="15"/>
      <c r="C9" s="11"/>
      <c r="D9" s="7" t="s">
        <v>22</v>
      </c>
      <c r="E9" s="42" t="s">
        <v>49</v>
      </c>
      <c r="F9" s="43">
        <v>35</v>
      </c>
      <c r="G9" s="43">
        <v>1.58</v>
      </c>
      <c r="H9" s="43">
        <v>0.2</v>
      </c>
      <c r="I9" s="43">
        <v>9.66</v>
      </c>
      <c r="J9" s="43">
        <v>82.25</v>
      </c>
      <c r="K9" s="44">
        <v>108</v>
      </c>
      <c r="L9" s="43">
        <v>3.15</v>
      </c>
    </row>
    <row r="10" spans="1:12" ht="14.4" x14ac:dyDescent="0.3">
      <c r="A10" s="23"/>
      <c r="B10" s="15"/>
      <c r="C10" s="11"/>
      <c r="D10" s="7" t="s">
        <v>23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25.32</v>
      </c>
    </row>
    <row r="11" spans="1:12" ht="14.4" x14ac:dyDescent="0.3">
      <c r="A11" s="23"/>
      <c r="B11" s="15"/>
      <c r="C11" s="11"/>
      <c r="D11" s="6"/>
      <c r="E11" s="42" t="s">
        <v>43</v>
      </c>
      <c r="F11" s="43">
        <v>20</v>
      </c>
      <c r="G11" s="43">
        <v>4.6399999999999997</v>
      </c>
      <c r="H11" s="43">
        <v>5.9</v>
      </c>
      <c r="I11" s="43"/>
      <c r="J11" s="43">
        <v>72.8</v>
      </c>
      <c r="K11" s="44">
        <v>101</v>
      </c>
      <c r="L11" s="43">
        <v>13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620</v>
      </c>
      <c r="G13" s="19">
        <f t="shared" ref="G13:J13" si="0">SUM(G6:G12)</f>
        <v>14.059999999999999</v>
      </c>
      <c r="H13" s="19">
        <f t="shared" si="0"/>
        <v>12.68</v>
      </c>
      <c r="I13" s="19">
        <f t="shared" si="0"/>
        <v>75</v>
      </c>
      <c r="J13" s="19">
        <f t="shared" si="0"/>
        <v>513.5</v>
      </c>
      <c r="K13" s="25"/>
      <c r="L13" s="19">
        <f t="shared" ref="L13" si="1">SUM(L6:L12)</f>
        <v>86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60</v>
      </c>
      <c r="G14" s="43">
        <v>0.78</v>
      </c>
      <c r="H14" s="43">
        <v>6.48</v>
      </c>
      <c r="I14" s="43">
        <v>4.08</v>
      </c>
      <c r="J14" s="43">
        <v>78</v>
      </c>
      <c r="K14" s="44">
        <v>76</v>
      </c>
      <c r="L14" s="43">
        <v>4.54</v>
      </c>
    </row>
    <row r="15" spans="1:12" ht="14.4" x14ac:dyDescent="0.3">
      <c r="A15" s="23"/>
      <c r="B15" s="15"/>
      <c r="C15" s="11"/>
      <c r="D15" s="7" t="s">
        <v>26</v>
      </c>
      <c r="E15" s="42" t="s">
        <v>45</v>
      </c>
      <c r="F15" s="43">
        <v>210</v>
      </c>
      <c r="G15" s="43">
        <v>5.85</v>
      </c>
      <c r="H15" s="43">
        <v>5.76</v>
      </c>
      <c r="I15" s="43">
        <v>13.51</v>
      </c>
      <c r="J15" s="43">
        <v>124.74</v>
      </c>
      <c r="K15" s="44">
        <v>132</v>
      </c>
      <c r="L15" s="43">
        <v>31.85</v>
      </c>
    </row>
    <row r="16" spans="1:12" ht="14.4" x14ac:dyDescent="0.3">
      <c r="A16" s="23"/>
      <c r="B16" s="15"/>
      <c r="C16" s="11"/>
      <c r="D16" s="7" t="s">
        <v>27</v>
      </c>
      <c r="E16" s="42" t="s">
        <v>46</v>
      </c>
      <c r="F16" s="43">
        <v>90</v>
      </c>
      <c r="G16" s="43">
        <v>13.96</v>
      </c>
      <c r="H16" s="43">
        <v>10.130000000000001</v>
      </c>
      <c r="I16" s="43">
        <v>11.92</v>
      </c>
      <c r="J16" s="43">
        <v>194.96</v>
      </c>
      <c r="K16" s="44">
        <v>381</v>
      </c>
      <c r="L16" s="43">
        <v>49.02</v>
      </c>
    </row>
    <row r="17" spans="1:12" ht="14.4" x14ac:dyDescent="0.3">
      <c r="A17" s="23"/>
      <c r="B17" s="15"/>
      <c r="C17" s="11"/>
      <c r="D17" s="7" t="s">
        <v>28</v>
      </c>
      <c r="E17" s="42" t="s">
        <v>47</v>
      </c>
      <c r="F17" s="43">
        <v>150</v>
      </c>
      <c r="G17" s="43">
        <v>3.62</v>
      </c>
      <c r="H17" s="43">
        <v>10.45</v>
      </c>
      <c r="I17" s="43">
        <v>17.28</v>
      </c>
      <c r="J17" s="43">
        <v>179.2</v>
      </c>
      <c r="K17" s="44">
        <v>195</v>
      </c>
      <c r="L17" s="43">
        <v>17.62</v>
      </c>
    </row>
    <row r="18" spans="1:12" ht="14.4" x14ac:dyDescent="0.3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0.59</v>
      </c>
      <c r="H18" s="43">
        <v>0.05</v>
      </c>
      <c r="I18" s="43">
        <v>18.579999999999998</v>
      </c>
      <c r="J18" s="43">
        <v>77.94</v>
      </c>
      <c r="K18" s="44">
        <v>349</v>
      </c>
      <c r="L18" s="43">
        <v>6.17</v>
      </c>
    </row>
    <row r="19" spans="1:12" ht="14.4" x14ac:dyDescent="0.3">
      <c r="A19" s="23"/>
      <c r="B19" s="15"/>
      <c r="C19" s="11"/>
      <c r="D19" s="7" t="s">
        <v>30</v>
      </c>
      <c r="E19" s="42" t="s">
        <v>49</v>
      </c>
      <c r="F19" s="43">
        <v>35</v>
      </c>
      <c r="G19" s="43">
        <v>1.58</v>
      </c>
      <c r="H19" s="43">
        <v>0.2</v>
      </c>
      <c r="I19" s="43">
        <v>9.66</v>
      </c>
      <c r="J19" s="43">
        <v>82.25</v>
      </c>
      <c r="K19" s="44">
        <v>108</v>
      </c>
      <c r="L19" s="43">
        <v>1.8</v>
      </c>
    </row>
    <row r="20" spans="1:12" ht="14.4" x14ac:dyDescent="0.3">
      <c r="A20" s="23"/>
      <c r="B20" s="15"/>
      <c r="C20" s="11"/>
      <c r="D20" s="7" t="s">
        <v>31</v>
      </c>
      <c r="E20" s="42" t="s">
        <v>50</v>
      </c>
      <c r="F20" s="43">
        <v>40</v>
      </c>
      <c r="G20" s="43">
        <v>2.64</v>
      </c>
      <c r="H20" s="43">
        <v>0.48</v>
      </c>
      <c r="I20" s="43">
        <v>15.86</v>
      </c>
      <c r="J20" s="43">
        <v>79.2</v>
      </c>
      <c r="K20" s="44">
        <v>109</v>
      </c>
      <c r="L20" s="43">
        <v>3.6</v>
      </c>
    </row>
    <row r="21" spans="1:12" ht="14.4" x14ac:dyDescent="0.3">
      <c r="A21" s="23"/>
      <c r="B21" s="15"/>
      <c r="C21" s="11"/>
      <c r="D21" s="6"/>
      <c r="E21" s="42" t="s">
        <v>93</v>
      </c>
      <c r="F21" s="43">
        <v>80</v>
      </c>
      <c r="G21" s="43">
        <v>29.02</v>
      </c>
      <c r="H21" s="43">
        <v>33.549999999999997</v>
      </c>
      <c r="I21" s="43">
        <v>90.89</v>
      </c>
      <c r="J21" s="43">
        <v>781.04</v>
      </c>
      <c r="K21" s="44"/>
      <c r="L21" s="43">
        <v>14.4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865</v>
      </c>
      <c r="G23" s="19">
        <f t="shared" ref="G23:J23" si="2">SUM(G14:G22)</f>
        <v>58.040000000000006</v>
      </c>
      <c r="H23" s="19">
        <f t="shared" si="2"/>
        <v>67.099999999999994</v>
      </c>
      <c r="I23" s="19">
        <f t="shared" si="2"/>
        <v>181.78</v>
      </c>
      <c r="J23" s="19">
        <f t="shared" si="2"/>
        <v>1597.3300000000002</v>
      </c>
      <c r="K23" s="25"/>
      <c r="L23" s="19">
        <f t="shared" ref="L23" si="3">SUM(L14:L22)</f>
        <v>129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1485</v>
      </c>
      <c r="G24" s="32">
        <f t="shared" ref="G24:J24" si="4">G13+G23</f>
        <v>72.100000000000009</v>
      </c>
      <c r="H24" s="32">
        <f t="shared" si="4"/>
        <v>79.78</v>
      </c>
      <c r="I24" s="32">
        <f t="shared" si="4"/>
        <v>256.77999999999997</v>
      </c>
      <c r="J24" s="32">
        <f t="shared" si="4"/>
        <v>2110.83</v>
      </c>
      <c r="K24" s="32"/>
      <c r="L24" s="32">
        <f t="shared" ref="L24" si="5">L13+L23</f>
        <v>215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210</v>
      </c>
      <c r="G25" s="40">
        <v>7.8</v>
      </c>
      <c r="H25" s="40">
        <v>9.4600000000000009</v>
      </c>
      <c r="I25" s="40">
        <v>35.799999999999997</v>
      </c>
      <c r="J25" s="40">
        <v>297.77999999999997</v>
      </c>
      <c r="K25" s="41">
        <v>250</v>
      </c>
      <c r="L25" s="40">
        <v>40.83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7.0000000000000007E-2</v>
      </c>
      <c r="H27" s="43">
        <v>0.02</v>
      </c>
      <c r="I27" s="43">
        <v>10.06</v>
      </c>
      <c r="J27" s="43">
        <v>40.700000000000003</v>
      </c>
      <c r="K27" s="44">
        <v>493</v>
      </c>
      <c r="L27" s="43">
        <v>3.92</v>
      </c>
    </row>
    <row r="28" spans="1:12" ht="14.4" x14ac:dyDescent="0.3">
      <c r="A28" s="14"/>
      <c r="B28" s="15"/>
      <c r="C28" s="11"/>
      <c r="D28" s="7" t="s">
        <v>22</v>
      </c>
      <c r="E28" s="42" t="s">
        <v>49</v>
      </c>
      <c r="F28" s="43">
        <v>35</v>
      </c>
      <c r="G28" s="43">
        <v>1.58</v>
      </c>
      <c r="H28" s="43">
        <v>0.2</v>
      </c>
      <c r="I28" s="43">
        <v>9.66</v>
      </c>
      <c r="J28" s="43">
        <v>94.14</v>
      </c>
      <c r="K28" s="44">
        <v>108</v>
      </c>
      <c r="L28" s="43">
        <v>3.15</v>
      </c>
    </row>
    <row r="29" spans="1:12" ht="14.4" x14ac:dyDescent="0.3">
      <c r="A29" s="14"/>
      <c r="B29" s="15"/>
      <c r="C29" s="11"/>
      <c r="D29" s="7" t="s">
        <v>23</v>
      </c>
      <c r="E29" s="42" t="s">
        <v>53</v>
      </c>
      <c r="F29" s="43">
        <v>160</v>
      </c>
      <c r="G29" s="43">
        <v>0.6</v>
      </c>
      <c r="H29" s="43">
        <v>0.6</v>
      </c>
      <c r="I29" s="43">
        <v>14.7</v>
      </c>
      <c r="J29" s="43">
        <v>70.5</v>
      </c>
      <c r="K29" s="44">
        <v>338</v>
      </c>
      <c r="L29" s="43">
        <v>26.1</v>
      </c>
    </row>
    <row r="30" spans="1:12" ht="14.4" x14ac:dyDescent="0.3">
      <c r="A30" s="14"/>
      <c r="B30" s="15"/>
      <c r="C30" s="11"/>
      <c r="D30" s="6"/>
      <c r="E30" s="42" t="s">
        <v>54</v>
      </c>
      <c r="F30" s="43">
        <v>40</v>
      </c>
      <c r="G30" s="43">
        <v>5.08</v>
      </c>
      <c r="H30" s="43">
        <v>4.5999999999999996</v>
      </c>
      <c r="I30" s="43">
        <v>0.28000000000000003</v>
      </c>
      <c r="J30" s="43">
        <v>62.8</v>
      </c>
      <c r="K30" s="44">
        <v>209</v>
      </c>
      <c r="L30" s="43">
        <v>12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645</v>
      </c>
      <c r="G32" s="19">
        <f t="shared" ref="G32" si="6">SUM(G25:G31)</f>
        <v>15.129999999999999</v>
      </c>
      <c r="H32" s="19">
        <f t="shared" ref="H32" si="7">SUM(H25:H31)</f>
        <v>14.879999999999999</v>
      </c>
      <c r="I32" s="19">
        <f t="shared" ref="I32" si="8">SUM(I25:I31)</f>
        <v>70.5</v>
      </c>
      <c r="J32" s="19">
        <f t="shared" ref="J32:L32" si="9">SUM(J25:J31)</f>
        <v>565.91999999999996</v>
      </c>
      <c r="K32" s="25"/>
      <c r="L32" s="19">
        <f t="shared" si="9"/>
        <v>86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55</v>
      </c>
      <c r="F33" s="43">
        <v>60</v>
      </c>
      <c r="G33" s="43">
        <v>1</v>
      </c>
      <c r="H33" s="43">
        <v>5.08</v>
      </c>
      <c r="I33" s="43">
        <v>2.2000000000000002</v>
      </c>
      <c r="J33" s="43">
        <v>59.53</v>
      </c>
      <c r="K33" s="44">
        <v>32</v>
      </c>
      <c r="L33" s="43">
        <v>15.6</v>
      </c>
    </row>
    <row r="34" spans="1:12" ht="14.4" x14ac:dyDescent="0.3">
      <c r="A34" s="14"/>
      <c r="B34" s="15"/>
      <c r="C34" s="11"/>
      <c r="D34" s="7" t="s">
        <v>26</v>
      </c>
      <c r="E34" s="42" t="s">
        <v>56</v>
      </c>
      <c r="F34" s="43">
        <v>220</v>
      </c>
      <c r="G34" s="43">
        <v>3.05</v>
      </c>
      <c r="H34" s="43">
        <v>7.49</v>
      </c>
      <c r="I34" s="43">
        <v>17.440000000000001</v>
      </c>
      <c r="J34" s="43">
        <v>149.66999999999999</v>
      </c>
      <c r="K34" s="44">
        <v>104</v>
      </c>
      <c r="L34" s="43">
        <v>31.74</v>
      </c>
    </row>
    <row r="35" spans="1:12" ht="14.4" x14ac:dyDescent="0.3">
      <c r="A35" s="14"/>
      <c r="B35" s="15"/>
      <c r="C35" s="11"/>
      <c r="D35" s="7" t="s">
        <v>27</v>
      </c>
      <c r="E35" s="42" t="s">
        <v>57</v>
      </c>
      <c r="F35" s="43">
        <v>90</v>
      </c>
      <c r="G35" s="43">
        <v>20.61</v>
      </c>
      <c r="H35" s="43">
        <v>9.27</v>
      </c>
      <c r="I35" s="43">
        <v>9.4600000000000009</v>
      </c>
      <c r="J35" s="43">
        <v>204.51</v>
      </c>
      <c r="K35" s="44">
        <v>231</v>
      </c>
      <c r="L35" s="43">
        <v>27.03</v>
      </c>
    </row>
    <row r="36" spans="1:12" ht="14.4" x14ac:dyDescent="0.3">
      <c r="A36" s="14"/>
      <c r="B36" s="15"/>
      <c r="C36" s="11"/>
      <c r="D36" s="7" t="s">
        <v>28</v>
      </c>
      <c r="E36" s="42" t="s">
        <v>58</v>
      </c>
      <c r="F36" s="43">
        <v>150</v>
      </c>
      <c r="G36" s="43">
        <v>3.49</v>
      </c>
      <c r="H36" s="43">
        <v>7.72</v>
      </c>
      <c r="I36" s="43">
        <v>32.83</v>
      </c>
      <c r="J36" s="43">
        <v>215.51</v>
      </c>
      <c r="K36" s="44">
        <v>415</v>
      </c>
      <c r="L36" s="43">
        <v>13.38</v>
      </c>
    </row>
    <row r="37" spans="1:12" ht="14.4" x14ac:dyDescent="0.3">
      <c r="A37" s="14"/>
      <c r="B37" s="15"/>
      <c r="C37" s="11"/>
      <c r="D37" s="7" t="s">
        <v>29</v>
      </c>
      <c r="E37" s="42" t="s">
        <v>59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>
        <v>518</v>
      </c>
      <c r="L37" s="43">
        <v>16</v>
      </c>
    </row>
    <row r="38" spans="1:12" ht="14.4" x14ac:dyDescent="0.3">
      <c r="A38" s="14"/>
      <c r="B38" s="15"/>
      <c r="C38" s="11"/>
      <c r="D38" s="7" t="s">
        <v>30</v>
      </c>
      <c r="E38" s="42" t="s">
        <v>49</v>
      </c>
      <c r="F38" s="43">
        <v>35</v>
      </c>
      <c r="G38" s="43">
        <v>1.58</v>
      </c>
      <c r="H38" s="43">
        <v>0.2</v>
      </c>
      <c r="I38" s="43">
        <v>9.66</v>
      </c>
      <c r="J38" s="43">
        <v>82.25</v>
      </c>
      <c r="K38" s="44">
        <v>108</v>
      </c>
      <c r="L38" s="43">
        <v>1.8</v>
      </c>
    </row>
    <row r="39" spans="1:12" ht="14.4" x14ac:dyDescent="0.3">
      <c r="A39" s="14"/>
      <c r="B39" s="15"/>
      <c r="C39" s="11"/>
      <c r="D39" s="7" t="s">
        <v>31</v>
      </c>
      <c r="E39" s="42" t="s">
        <v>50</v>
      </c>
      <c r="F39" s="43">
        <v>40</v>
      </c>
      <c r="G39" s="43">
        <v>2.64</v>
      </c>
      <c r="H39" s="43">
        <v>0.48</v>
      </c>
      <c r="I39" s="43">
        <v>15.86</v>
      </c>
      <c r="J39" s="43">
        <v>79.2</v>
      </c>
      <c r="K39" s="44">
        <v>109</v>
      </c>
      <c r="L39" s="43">
        <v>3.6</v>
      </c>
    </row>
    <row r="40" spans="1:12" ht="14.4" x14ac:dyDescent="0.3">
      <c r="A40" s="14"/>
      <c r="B40" s="15"/>
      <c r="C40" s="11"/>
      <c r="D40" s="6"/>
      <c r="E40" s="42" t="s">
        <v>60</v>
      </c>
      <c r="F40" s="43">
        <v>52</v>
      </c>
      <c r="G40" s="43">
        <v>2.16</v>
      </c>
      <c r="H40" s="43">
        <v>8.0299999999999994</v>
      </c>
      <c r="I40" s="43">
        <v>34.299999999999997</v>
      </c>
      <c r="J40" s="43">
        <v>200.67</v>
      </c>
      <c r="K40" s="44"/>
      <c r="L40" s="43">
        <v>19.850000000000001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847</v>
      </c>
      <c r="G42" s="19">
        <f t="shared" ref="G42" si="10">SUM(G33:G41)</f>
        <v>35.53</v>
      </c>
      <c r="H42" s="19">
        <f t="shared" ref="H42" si="11">SUM(H33:H41)</f>
        <v>38.47</v>
      </c>
      <c r="I42" s="19">
        <f t="shared" ref="I42" si="12">SUM(I33:I41)</f>
        <v>141.94999999999999</v>
      </c>
      <c r="J42" s="19">
        <f t="shared" ref="J42:L42" si="13">SUM(J33:J41)</f>
        <v>1083.3400000000001</v>
      </c>
      <c r="K42" s="25"/>
      <c r="L42" s="19">
        <f t="shared" si="13"/>
        <v>129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1492</v>
      </c>
      <c r="G43" s="32">
        <f t="shared" ref="G43" si="14">G32+G42</f>
        <v>50.66</v>
      </c>
      <c r="H43" s="32">
        <f t="shared" ref="H43" si="15">H32+H42</f>
        <v>53.349999999999994</v>
      </c>
      <c r="I43" s="32">
        <f t="shared" ref="I43" si="16">I32+I42</f>
        <v>212.45</v>
      </c>
      <c r="J43" s="32">
        <f t="shared" ref="J43:L43" si="17">J32+J42</f>
        <v>1649.2600000000002</v>
      </c>
      <c r="K43" s="32"/>
      <c r="L43" s="32">
        <f t="shared" si="17"/>
        <v>215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61</v>
      </c>
      <c r="F44" s="40">
        <v>180</v>
      </c>
      <c r="G44" s="40">
        <v>25.2</v>
      </c>
      <c r="H44" s="40">
        <v>15.14</v>
      </c>
      <c r="I44" s="40">
        <v>32.54</v>
      </c>
      <c r="J44" s="40">
        <v>393.42</v>
      </c>
      <c r="K44" s="41">
        <v>222</v>
      </c>
      <c r="L44" s="40">
        <v>51.06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62</v>
      </c>
      <c r="F46" s="43">
        <v>200</v>
      </c>
      <c r="G46" s="43">
        <v>0.3</v>
      </c>
      <c r="H46" s="43">
        <v>0.06</v>
      </c>
      <c r="I46" s="43">
        <v>12.5</v>
      </c>
      <c r="J46" s="43">
        <v>53.93</v>
      </c>
      <c r="K46" s="44">
        <v>376</v>
      </c>
      <c r="L46" s="43">
        <v>7.03</v>
      </c>
    </row>
    <row r="47" spans="1:12" ht="14.4" x14ac:dyDescent="0.3">
      <c r="A47" s="23"/>
      <c r="B47" s="15"/>
      <c r="C47" s="11"/>
      <c r="D47" s="7" t="s">
        <v>22</v>
      </c>
      <c r="E47" s="42" t="s">
        <v>49</v>
      </c>
      <c r="F47" s="43">
        <v>35</v>
      </c>
      <c r="G47" s="43">
        <v>1.58</v>
      </c>
      <c r="H47" s="43">
        <v>0.2</v>
      </c>
      <c r="I47" s="43">
        <v>9.66</v>
      </c>
      <c r="J47" s="43">
        <v>82.25</v>
      </c>
      <c r="K47" s="44">
        <v>108</v>
      </c>
      <c r="L47" s="43">
        <v>3.15</v>
      </c>
    </row>
    <row r="48" spans="1:12" ht="14.4" x14ac:dyDescent="0.3">
      <c r="A48" s="23"/>
      <c r="B48" s="15"/>
      <c r="C48" s="11"/>
      <c r="D48" s="7" t="s">
        <v>23</v>
      </c>
      <c r="E48" s="42" t="s">
        <v>63</v>
      </c>
      <c r="F48" s="43">
        <v>100</v>
      </c>
      <c r="G48" s="43">
        <v>0.8</v>
      </c>
      <c r="H48" s="43">
        <v>0.2</v>
      </c>
      <c r="I48" s="43">
        <v>7.5</v>
      </c>
      <c r="J48" s="43">
        <v>54.29</v>
      </c>
      <c r="K48" s="44">
        <v>338</v>
      </c>
      <c r="L48" s="43">
        <v>24.76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515</v>
      </c>
      <c r="G51" s="19">
        <f t="shared" ref="G51" si="18">SUM(G44:G50)</f>
        <v>27.88</v>
      </c>
      <c r="H51" s="19">
        <f t="shared" ref="H51" si="19">SUM(H44:H50)</f>
        <v>15.6</v>
      </c>
      <c r="I51" s="19">
        <f t="shared" ref="I51" si="20">SUM(I44:I50)</f>
        <v>62.2</v>
      </c>
      <c r="J51" s="19">
        <f t="shared" ref="J51:L51" si="21">SUM(J44:J50)</f>
        <v>583.89</v>
      </c>
      <c r="K51" s="25"/>
      <c r="L51" s="19">
        <f t="shared" si="21"/>
        <v>86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64</v>
      </c>
      <c r="F52" s="43">
        <v>60</v>
      </c>
      <c r="G52" s="43">
        <v>0.82</v>
      </c>
      <c r="H52" s="43">
        <v>5.18</v>
      </c>
      <c r="I52" s="43">
        <v>2.71</v>
      </c>
      <c r="J52" s="43">
        <v>60.91</v>
      </c>
      <c r="K52" s="44">
        <v>43</v>
      </c>
      <c r="L52" s="43">
        <v>16.43</v>
      </c>
    </row>
    <row r="53" spans="1:12" ht="14.4" x14ac:dyDescent="0.3">
      <c r="A53" s="23"/>
      <c r="B53" s="15"/>
      <c r="C53" s="11"/>
      <c r="D53" s="7" t="s">
        <v>26</v>
      </c>
      <c r="E53" s="42" t="s">
        <v>65</v>
      </c>
      <c r="F53" s="43">
        <v>245</v>
      </c>
      <c r="G53" s="43">
        <v>6.6</v>
      </c>
      <c r="H53" s="43">
        <v>7.98</v>
      </c>
      <c r="I53" s="43">
        <v>15.42</v>
      </c>
      <c r="J53" s="43">
        <v>160.09</v>
      </c>
      <c r="K53" s="44">
        <v>144</v>
      </c>
      <c r="L53" s="43">
        <v>29.38</v>
      </c>
    </row>
    <row r="54" spans="1:12" ht="14.4" x14ac:dyDescent="0.3">
      <c r="A54" s="23"/>
      <c r="B54" s="15"/>
      <c r="C54" s="11"/>
      <c r="D54" s="7" t="s">
        <v>27</v>
      </c>
      <c r="E54" s="42" t="s">
        <v>66</v>
      </c>
      <c r="F54" s="43">
        <v>120</v>
      </c>
      <c r="G54" s="43">
        <v>14.9</v>
      </c>
      <c r="H54" s="43">
        <v>10.68</v>
      </c>
      <c r="I54" s="43">
        <v>11.79</v>
      </c>
      <c r="J54" s="43">
        <v>200.86</v>
      </c>
      <c r="K54" s="44">
        <v>294</v>
      </c>
      <c r="L54" s="43">
        <v>43.92</v>
      </c>
    </row>
    <row r="55" spans="1:12" ht="14.4" x14ac:dyDescent="0.3">
      <c r="A55" s="23"/>
      <c r="B55" s="15"/>
      <c r="C55" s="11"/>
      <c r="D55" s="7" t="s">
        <v>28</v>
      </c>
      <c r="E55" s="42" t="s">
        <v>67</v>
      </c>
      <c r="F55" s="43">
        <v>150</v>
      </c>
      <c r="G55" s="43">
        <v>3.14</v>
      </c>
      <c r="H55" s="43">
        <v>6.05</v>
      </c>
      <c r="I55" s="43">
        <v>25.2</v>
      </c>
      <c r="J55" s="43">
        <v>168.16</v>
      </c>
      <c r="K55" s="44">
        <v>125</v>
      </c>
      <c r="L55" s="43">
        <v>16.12</v>
      </c>
    </row>
    <row r="56" spans="1:12" ht="14.4" x14ac:dyDescent="0.3">
      <c r="A56" s="23"/>
      <c r="B56" s="15"/>
      <c r="C56" s="11"/>
      <c r="D56" s="7" t="s">
        <v>29</v>
      </c>
      <c r="E56" s="42" t="s">
        <v>68</v>
      </c>
      <c r="F56" s="43">
        <v>200</v>
      </c>
      <c r="G56" s="43">
        <v>0.2</v>
      </c>
      <c r="H56" s="43">
        <v>0.08</v>
      </c>
      <c r="I56" s="43">
        <v>12.44</v>
      </c>
      <c r="J56" s="43">
        <v>52.69</v>
      </c>
      <c r="K56" s="44">
        <v>342</v>
      </c>
      <c r="L56" s="43">
        <v>17.75</v>
      </c>
    </row>
    <row r="57" spans="1:12" ht="14.4" x14ac:dyDescent="0.3">
      <c r="A57" s="23"/>
      <c r="B57" s="15"/>
      <c r="C57" s="11"/>
      <c r="D57" s="7" t="s">
        <v>30</v>
      </c>
      <c r="E57" s="42" t="s">
        <v>49</v>
      </c>
      <c r="F57" s="43">
        <v>35</v>
      </c>
      <c r="G57" s="43">
        <v>1.58</v>
      </c>
      <c r="H57" s="43">
        <v>0.2</v>
      </c>
      <c r="I57" s="43">
        <v>9.66</v>
      </c>
      <c r="J57" s="43">
        <v>82.25</v>
      </c>
      <c r="K57" s="44">
        <v>108</v>
      </c>
      <c r="L57" s="43">
        <v>1.8</v>
      </c>
    </row>
    <row r="58" spans="1:12" ht="14.4" x14ac:dyDescent="0.3">
      <c r="A58" s="23"/>
      <c r="B58" s="15"/>
      <c r="C58" s="11"/>
      <c r="D58" s="7" t="s">
        <v>31</v>
      </c>
      <c r="E58" s="42" t="s">
        <v>50</v>
      </c>
      <c r="F58" s="43">
        <v>40</v>
      </c>
      <c r="G58" s="43">
        <v>2.64</v>
      </c>
      <c r="H58" s="43">
        <v>0.48</v>
      </c>
      <c r="I58" s="43">
        <v>15.86</v>
      </c>
      <c r="J58" s="43">
        <v>79.2</v>
      </c>
      <c r="K58" s="44">
        <v>109</v>
      </c>
      <c r="L58" s="43">
        <v>3.6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850</v>
      </c>
      <c r="G61" s="19">
        <f t="shared" ref="G61" si="22">SUM(G52:G60)</f>
        <v>29.880000000000003</v>
      </c>
      <c r="H61" s="19">
        <f t="shared" ref="H61" si="23">SUM(H52:H60)</f>
        <v>30.65</v>
      </c>
      <c r="I61" s="19">
        <f t="shared" ref="I61" si="24">SUM(I52:I60)</f>
        <v>93.08</v>
      </c>
      <c r="J61" s="19">
        <f t="shared" ref="J61:L61" si="25">SUM(J52:J60)</f>
        <v>804.16000000000008</v>
      </c>
      <c r="K61" s="25"/>
      <c r="L61" s="19">
        <f t="shared" si="25"/>
        <v>129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1365</v>
      </c>
      <c r="G62" s="32">
        <f t="shared" ref="G62" si="26">G51+G61</f>
        <v>57.760000000000005</v>
      </c>
      <c r="H62" s="32">
        <f t="shared" ref="H62" si="27">H51+H61</f>
        <v>46.25</v>
      </c>
      <c r="I62" s="32">
        <f t="shared" ref="I62" si="28">I51+I61</f>
        <v>155.28</v>
      </c>
      <c r="J62" s="32">
        <f t="shared" ref="J62:L62" si="29">J51+J61</f>
        <v>1388.0500000000002</v>
      </c>
      <c r="K62" s="32"/>
      <c r="L62" s="32">
        <f t="shared" si="29"/>
        <v>215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69</v>
      </c>
      <c r="F63" s="40">
        <v>220</v>
      </c>
      <c r="G63" s="40">
        <v>5.54</v>
      </c>
      <c r="H63" s="40">
        <v>8.6199999999999992</v>
      </c>
      <c r="I63" s="40">
        <v>32.4</v>
      </c>
      <c r="J63" s="40">
        <v>231.42</v>
      </c>
      <c r="K63" s="41">
        <v>266</v>
      </c>
      <c r="L63" s="40">
        <v>48.56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0.26</v>
      </c>
      <c r="H65" s="43">
        <v>0.03</v>
      </c>
      <c r="I65" s="43">
        <v>11.26</v>
      </c>
      <c r="J65" s="43">
        <v>47.79</v>
      </c>
      <c r="K65" s="44">
        <v>377</v>
      </c>
      <c r="L65" s="43">
        <v>5.41</v>
      </c>
    </row>
    <row r="66" spans="1:12" ht="14.4" x14ac:dyDescent="0.3">
      <c r="A66" s="23"/>
      <c r="B66" s="15"/>
      <c r="C66" s="11"/>
      <c r="D66" s="7" t="s">
        <v>22</v>
      </c>
      <c r="E66" s="42" t="s">
        <v>49</v>
      </c>
      <c r="F66" s="43">
        <v>35</v>
      </c>
      <c r="G66" s="43">
        <v>1.58</v>
      </c>
      <c r="H66" s="43">
        <v>0.2</v>
      </c>
      <c r="I66" s="43">
        <v>9.66</v>
      </c>
      <c r="J66" s="43">
        <v>82.25</v>
      </c>
      <c r="K66" s="44">
        <v>108</v>
      </c>
      <c r="L66" s="43">
        <v>3.15</v>
      </c>
    </row>
    <row r="67" spans="1:12" ht="14.4" x14ac:dyDescent="0.3">
      <c r="A67" s="23"/>
      <c r="B67" s="15"/>
      <c r="C67" s="11"/>
      <c r="D67" s="7" t="s">
        <v>23</v>
      </c>
      <c r="E67" s="42" t="s">
        <v>53</v>
      </c>
      <c r="F67" s="43">
        <v>190</v>
      </c>
      <c r="G67" s="43">
        <v>0.6</v>
      </c>
      <c r="H67" s="43">
        <v>0.6</v>
      </c>
      <c r="I67" s="43">
        <v>14.7</v>
      </c>
      <c r="J67" s="43">
        <v>76.540000000000006</v>
      </c>
      <c r="K67" s="44">
        <v>338</v>
      </c>
      <c r="L67" s="43">
        <v>28.88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645</v>
      </c>
      <c r="G70" s="19">
        <f t="shared" ref="G70" si="30">SUM(G63:G69)</f>
        <v>7.9799999999999995</v>
      </c>
      <c r="H70" s="19">
        <f t="shared" ref="H70" si="31">SUM(H63:H69)</f>
        <v>9.4499999999999975</v>
      </c>
      <c r="I70" s="19">
        <f t="shared" ref="I70" si="32">SUM(I63:I69)</f>
        <v>68.02</v>
      </c>
      <c r="J70" s="19">
        <f t="shared" ref="J70" si="33">SUM(J63:J69)</f>
        <v>438</v>
      </c>
      <c r="K70" s="25"/>
      <c r="L70" s="19">
        <v>86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111</v>
      </c>
      <c r="F71" s="43">
        <v>60</v>
      </c>
      <c r="G71" s="43">
        <v>0.76</v>
      </c>
      <c r="H71" s="43">
        <v>3.12</v>
      </c>
      <c r="I71" s="43">
        <v>2.73</v>
      </c>
      <c r="J71" s="43">
        <v>42.71</v>
      </c>
      <c r="K71" s="44">
        <v>24</v>
      </c>
      <c r="L71" s="43">
        <v>8.8000000000000007</v>
      </c>
    </row>
    <row r="72" spans="1:12" ht="14.4" x14ac:dyDescent="0.3">
      <c r="A72" s="23"/>
      <c r="B72" s="15"/>
      <c r="C72" s="11"/>
      <c r="D72" s="7" t="s">
        <v>26</v>
      </c>
      <c r="E72" s="42" t="s">
        <v>71</v>
      </c>
      <c r="F72" s="43">
        <v>220</v>
      </c>
      <c r="G72" s="43">
        <v>3.74</v>
      </c>
      <c r="H72" s="43">
        <v>8.1199999999999992</v>
      </c>
      <c r="I72" s="43">
        <v>10.46</v>
      </c>
      <c r="J72" s="43">
        <v>125.49</v>
      </c>
      <c r="K72" s="44">
        <v>82</v>
      </c>
      <c r="L72" s="43">
        <v>30.4</v>
      </c>
    </row>
    <row r="73" spans="1:12" ht="14.4" x14ac:dyDescent="0.3">
      <c r="A73" s="23"/>
      <c r="B73" s="15"/>
      <c r="C73" s="11"/>
      <c r="D73" s="7" t="s">
        <v>27</v>
      </c>
      <c r="E73" s="42" t="s">
        <v>72</v>
      </c>
      <c r="F73" s="43">
        <v>90</v>
      </c>
      <c r="G73" s="43">
        <v>15.27</v>
      </c>
      <c r="H73" s="43">
        <v>13.36</v>
      </c>
      <c r="I73" s="43">
        <v>1.31</v>
      </c>
      <c r="J73" s="43">
        <v>186.69</v>
      </c>
      <c r="K73" s="44">
        <v>260</v>
      </c>
      <c r="L73" s="43">
        <v>54.54</v>
      </c>
    </row>
    <row r="74" spans="1:12" ht="14.4" x14ac:dyDescent="0.3">
      <c r="A74" s="23"/>
      <c r="B74" s="15"/>
      <c r="C74" s="11"/>
      <c r="D74" s="7" t="s">
        <v>28</v>
      </c>
      <c r="E74" s="42" t="s">
        <v>73</v>
      </c>
      <c r="F74" s="43">
        <v>150</v>
      </c>
      <c r="G74" s="43">
        <v>6.72</v>
      </c>
      <c r="H74" s="43">
        <v>5.37</v>
      </c>
      <c r="I74" s="43">
        <v>30.33</v>
      </c>
      <c r="J74" s="43">
        <v>196.29</v>
      </c>
      <c r="K74" s="44">
        <v>171</v>
      </c>
      <c r="L74" s="43">
        <v>5.42</v>
      </c>
    </row>
    <row r="75" spans="1:12" ht="14.4" x14ac:dyDescent="0.3">
      <c r="A75" s="23"/>
      <c r="B75" s="15"/>
      <c r="C75" s="11"/>
      <c r="D75" s="7" t="s">
        <v>29</v>
      </c>
      <c r="E75" s="42" t="s">
        <v>52</v>
      </c>
      <c r="F75" s="43">
        <v>200</v>
      </c>
      <c r="G75" s="43">
        <v>0.26</v>
      </c>
      <c r="H75" s="43">
        <v>0.03</v>
      </c>
      <c r="I75" s="43">
        <v>11.26</v>
      </c>
      <c r="J75" s="43">
        <v>47.79</v>
      </c>
      <c r="K75" s="44">
        <v>377</v>
      </c>
      <c r="L75" s="43">
        <v>3.92</v>
      </c>
    </row>
    <row r="76" spans="1:12" ht="14.4" x14ac:dyDescent="0.3">
      <c r="A76" s="23"/>
      <c r="B76" s="15"/>
      <c r="C76" s="11"/>
      <c r="D76" s="7" t="s">
        <v>30</v>
      </c>
      <c r="E76" s="42" t="s">
        <v>49</v>
      </c>
      <c r="F76" s="43">
        <v>35</v>
      </c>
      <c r="G76" s="43">
        <v>1.58</v>
      </c>
      <c r="H76" s="43">
        <v>0.2</v>
      </c>
      <c r="I76" s="43">
        <v>9.66</v>
      </c>
      <c r="J76" s="43">
        <v>82.25</v>
      </c>
      <c r="K76" s="44">
        <v>108</v>
      </c>
      <c r="L76" s="43">
        <v>1.8</v>
      </c>
    </row>
    <row r="77" spans="1:12" ht="14.4" x14ac:dyDescent="0.3">
      <c r="A77" s="23"/>
      <c r="B77" s="15"/>
      <c r="C77" s="11"/>
      <c r="D77" s="7" t="s">
        <v>31</v>
      </c>
      <c r="E77" s="42" t="s">
        <v>50</v>
      </c>
      <c r="F77" s="43">
        <v>40</v>
      </c>
      <c r="G77" s="43">
        <v>2.64</v>
      </c>
      <c r="H77" s="43">
        <v>0.48</v>
      </c>
      <c r="I77" s="43">
        <v>15.86</v>
      </c>
      <c r="J77" s="43">
        <v>79.2</v>
      </c>
      <c r="K77" s="44">
        <v>109</v>
      </c>
      <c r="L77" s="43">
        <v>3.6</v>
      </c>
    </row>
    <row r="78" spans="1:12" ht="14.4" x14ac:dyDescent="0.3">
      <c r="A78" s="23"/>
      <c r="B78" s="15"/>
      <c r="C78" s="11"/>
      <c r="D78" s="6"/>
      <c r="E78" s="42" t="s">
        <v>60</v>
      </c>
      <c r="F78" s="43">
        <v>54</v>
      </c>
      <c r="G78" s="43">
        <v>33.130000000000003</v>
      </c>
      <c r="H78" s="43">
        <v>38.71</v>
      </c>
      <c r="I78" s="43">
        <v>120.11</v>
      </c>
      <c r="J78" s="43">
        <v>950.41</v>
      </c>
      <c r="K78" s="44"/>
      <c r="L78" s="43">
        <v>20.52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849</v>
      </c>
      <c r="G80" s="19">
        <f t="shared" ref="G80" si="34">SUM(G71:G79)</f>
        <v>64.099999999999994</v>
      </c>
      <c r="H80" s="19">
        <f t="shared" ref="H80" si="35">SUM(H71:H79)</f>
        <v>69.39</v>
      </c>
      <c r="I80" s="19">
        <f t="shared" ref="I80" si="36">SUM(I71:I79)</f>
        <v>201.72</v>
      </c>
      <c r="J80" s="19">
        <f t="shared" ref="J80:L80" si="37">SUM(J71:J79)</f>
        <v>1710.83</v>
      </c>
      <c r="K80" s="25"/>
      <c r="L80" s="19">
        <f t="shared" si="37"/>
        <v>129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1494</v>
      </c>
      <c r="G81" s="32">
        <f t="shared" ref="G81" si="38">G70+G80</f>
        <v>72.08</v>
      </c>
      <c r="H81" s="32">
        <f t="shared" ref="H81" si="39">H70+H80</f>
        <v>78.84</v>
      </c>
      <c r="I81" s="32">
        <f t="shared" ref="I81" si="40">I70+I80</f>
        <v>269.74</v>
      </c>
      <c r="J81" s="32">
        <f t="shared" ref="J81:L81" si="41">J70+J80</f>
        <v>2148.83</v>
      </c>
      <c r="K81" s="32"/>
      <c r="L81" s="32">
        <f t="shared" si="41"/>
        <v>215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74</v>
      </c>
      <c r="F82" s="40">
        <v>150</v>
      </c>
      <c r="G82" s="40">
        <v>11.2</v>
      </c>
      <c r="H82" s="40">
        <v>17.399999999999999</v>
      </c>
      <c r="I82" s="40">
        <v>3</v>
      </c>
      <c r="J82" s="40">
        <v>244.62</v>
      </c>
      <c r="K82" s="41">
        <v>214</v>
      </c>
      <c r="L82" s="40">
        <v>34.31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75</v>
      </c>
      <c r="F84" s="43">
        <v>200</v>
      </c>
      <c r="G84" s="43">
        <v>3.87</v>
      </c>
      <c r="H84" s="43">
        <v>3.1</v>
      </c>
      <c r="I84" s="43">
        <v>16.190000000000001</v>
      </c>
      <c r="J84" s="43">
        <v>109.45</v>
      </c>
      <c r="K84" s="44">
        <v>382</v>
      </c>
      <c r="L84" s="43">
        <v>18.54</v>
      </c>
    </row>
    <row r="85" spans="1:12" ht="14.4" x14ac:dyDescent="0.3">
      <c r="A85" s="23"/>
      <c r="B85" s="15"/>
      <c r="C85" s="11"/>
      <c r="D85" s="7" t="s">
        <v>22</v>
      </c>
      <c r="E85" s="42" t="s">
        <v>49</v>
      </c>
      <c r="F85" s="43">
        <v>35</v>
      </c>
      <c r="G85" s="43">
        <v>1.58</v>
      </c>
      <c r="H85" s="43">
        <v>0.2</v>
      </c>
      <c r="I85" s="43">
        <v>9.66</v>
      </c>
      <c r="J85" s="43">
        <v>82.25</v>
      </c>
      <c r="K85" s="44">
        <v>108</v>
      </c>
      <c r="L85" s="43">
        <v>3.15</v>
      </c>
    </row>
    <row r="86" spans="1:12" ht="14.4" x14ac:dyDescent="0.3">
      <c r="A86" s="23"/>
      <c r="B86" s="15"/>
      <c r="C86" s="11"/>
      <c r="D86" s="7" t="s">
        <v>23</v>
      </c>
      <c r="E86" s="42" t="s">
        <v>76</v>
      </c>
      <c r="F86" s="43">
        <v>150</v>
      </c>
      <c r="G86" s="43">
        <v>1.5</v>
      </c>
      <c r="H86" s="43">
        <v>0.5</v>
      </c>
      <c r="I86" s="43">
        <v>21</v>
      </c>
      <c r="J86" s="43">
        <v>123.08</v>
      </c>
      <c r="K86" s="44">
        <v>338</v>
      </c>
      <c r="L86" s="43">
        <v>30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535</v>
      </c>
      <c r="G89" s="19">
        <f t="shared" ref="G89" si="42">SUM(G82:G88)</f>
        <v>18.149999999999999</v>
      </c>
      <c r="H89" s="19">
        <f t="shared" ref="H89" si="43">SUM(H82:H88)</f>
        <v>21.2</v>
      </c>
      <c r="I89" s="19">
        <f t="shared" ref="I89" si="44">SUM(I82:I88)</f>
        <v>49.85</v>
      </c>
      <c r="J89" s="19">
        <f t="shared" ref="J89:L89" si="45">SUM(J82:J88)</f>
        <v>559.4</v>
      </c>
      <c r="K89" s="25"/>
      <c r="L89" s="19">
        <f t="shared" si="45"/>
        <v>86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77</v>
      </c>
      <c r="F90" s="43">
        <v>60</v>
      </c>
      <c r="G90" s="43">
        <v>1.26</v>
      </c>
      <c r="H90" s="43">
        <v>7.3</v>
      </c>
      <c r="I90" s="43">
        <v>3.79</v>
      </c>
      <c r="J90" s="43">
        <v>86.2</v>
      </c>
      <c r="K90" s="44">
        <v>64</v>
      </c>
      <c r="L90" s="43">
        <v>9.8699999999999992</v>
      </c>
    </row>
    <row r="91" spans="1:12" ht="14.4" x14ac:dyDescent="0.3">
      <c r="A91" s="23"/>
      <c r="B91" s="15"/>
      <c r="C91" s="11"/>
      <c r="D91" s="7" t="s">
        <v>26</v>
      </c>
      <c r="E91" s="42" t="s">
        <v>78</v>
      </c>
      <c r="F91" s="43">
        <v>245</v>
      </c>
      <c r="G91" s="43">
        <v>6.19</v>
      </c>
      <c r="H91" s="43">
        <v>9.1300000000000008</v>
      </c>
      <c r="I91" s="43">
        <v>13.64</v>
      </c>
      <c r="J91" s="43">
        <v>162.06</v>
      </c>
      <c r="K91" s="44">
        <v>116</v>
      </c>
      <c r="L91" s="43">
        <v>30.73</v>
      </c>
    </row>
    <row r="92" spans="1:12" ht="14.4" x14ac:dyDescent="0.3">
      <c r="A92" s="23"/>
      <c r="B92" s="15"/>
      <c r="C92" s="11"/>
      <c r="D92" s="7" t="s">
        <v>27</v>
      </c>
      <c r="E92" s="42" t="s">
        <v>79</v>
      </c>
      <c r="F92" s="43">
        <v>90</v>
      </c>
      <c r="G92" s="43">
        <v>20.059999999999999</v>
      </c>
      <c r="H92" s="43">
        <v>9.16</v>
      </c>
      <c r="I92" s="43">
        <v>1</v>
      </c>
      <c r="J92" s="43">
        <v>167.81</v>
      </c>
      <c r="K92" s="44">
        <v>322</v>
      </c>
      <c r="L92" s="43">
        <v>47.81</v>
      </c>
    </row>
    <row r="93" spans="1:12" ht="14.4" x14ac:dyDescent="0.3">
      <c r="A93" s="23"/>
      <c r="B93" s="15"/>
      <c r="C93" s="11"/>
      <c r="D93" s="7" t="s">
        <v>28</v>
      </c>
      <c r="E93" s="42" t="s">
        <v>80</v>
      </c>
      <c r="F93" s="43">
        <v>150</v>
      </c>
      <c r="G93" s="43">
        <v>5.54</v>
      </c>
      <c r="H93" s="43">
        <v>4.28</v>
      </c>
      <c r="I93" s="43">
        <v>35.32</v>
      </c>
      <c r="J93" s="43">
        <v>202.05</v>
      </c>
      <c r="K93" s="44">
        <v>202</v>
      </c>
      <c r="L93" s="43">
        <v>3.59</v>
      </c>
    </row>
    <row r="94" spans="1:12" ht="14.4" x14ac:dyDescent="0.3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0.14000000000000001</v>
      </c>
      <c r="H94" s="43">
        <v>0.1</v>
      </c>
      <c r="I94" s="43">
        <v>12.62</v>
      </c>
      <c r="J94" s="43">
        <v>53.09</v>
      </c>
      <c r="K94" s="44">
        <v>342</v>
      </c>
      <c r="L94" s="43">
        <v>14.65</v>
      </c>
    </row>
    <row r="95" spans="1:12" ht="14.4" x14ac:dyDescent="0.3">
      <c r="A95" s="23"/>
      <c r="B95" s="15"/>
      <c r="C95" s="11"/>
      <c r="D95" s="7" t="s">
        <v>30</v>
      </c>
      <c r="E95" s="42" t="s">
        <v>49</v>
      </c>
      <c r="F95" s="43">
        <v>35</v>
      </c>
      <c r="G95" s="43">
        <v>1.58</v>
      </c>
      <c r="H95" s="43">
        <v>0.2</v>
      </c>
      <c r="I95" s="43">
        <v>9.66</v>
      </c>
      <c r="J95" s="43">
        <v>82.25</v>
      </c>
      <c r="K95" s="44">
        <v>108</v>
      </c>
      <c r="L95" s="43">
        <v>1.8</v>
      </c>
    </row>
    <row r="96" spans="1:12" ht="14.4" x14ac:dyDescent="0.3">
      <c r="A96" s="23"/>
      <c r="B96" s="15"/>
      <c r="C96" s="11"/>
      <c r="D96" s="7" t="s">
        <v>31</v>
      </c>
      <c r="E96" s="42" t="s">
        <v>50</v>
      </c>
      <c r="F96" s="43">
        <v>40</v>
      </c>
      <c r="G96" s="43">
        <v>2.64</v>
      </c>
      <c r="H96" s="43">
        <v>0.48</v>
      </c>
      <c r="I96" s="43">
        <v>15.86</v>
      </c>
      <c r="J96" s="43">
        <v>79.2</v>
      </c>
      <c r="K96" s="44">
        <v>109</v>
      </c>
      <c r="L96" s="43">
        <v>3.6</v>
      </c>
    </row>
    <row r="97" spans="1:12" ht="14.4" x14ac:dyDescent="0.3">
      <c r="A97" s="23"/>
      <c r="B97" s="15"/>
      <c r="C97" s="11"/>
      <c r="D97" s="53" t="s">
        <v>23</v>
      </c>
      <c r="E97" s="42" t="s">
        <v>53</v>
      </c>
      <c r="F97" s="43">
        <v>113</v>
      </c>
      <c r="G97" s="43">
        <v>0.6</v>
      </c>
      <c r="H97" s="43">
        <v>0.6</v>
      </c>
      <c r="I97" s="43">
        <v>14.7</v>
      </c>
      <c r="J97" s="43">
        <v>70.5</v>
      </c>
      <c r="K97" s="44">
        <v>338</v>
      </c>
      <c r="L97" s="43">
        <v>16.95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933</v>
      </c>
      <c r="G99" s="19">
        <f t="shared" ref="G99" si="46">SUM(G90:G98)</f>
        <v>38.01</v>
      </c>
      <c r="H99" s="19">
        <f t="shared" ref="H99" si="47">SUM(H90:H98)</f>
        <v>31.250000000000004</v>
      </c>
      <c r="I99" s="19">
        <f t="shared" ref="I99" si="48">SUM(I90:I98)</f>
        <v>106.59</v>
      </c>
      <c r="J99" s="19">
        <f t="shared" ref="J99:L99" si="49">SUM(J90:J98)</f>
        <v>903.16000000000008</v>
      </c>
      <c r="K99" s="25"/>
      <c r="L99" s="19">
        <f t="shared" si="49"/>
        <v>129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1468</v>
      </c>
      <c r="G100" s="32">
        <f t="shared" ref="G100" si="50">G89+G99</f>
        <v>56.16</v>
      </c>
      <c r="H100" s="32">
        <f t="shared" ref="H100" si="51">H89+H99</f>
        <v>52.45</v>
      </c>
      <c r="I100" s="32">
        <f t="shared" ref="I100" si="52">I89+I99</f>
        <v>156.44</v>
      </c>
      <c r="J100" s="32">
        <f t="shared" ref="J100:L100" si="53">J89+J99</f>
        <v>1462.56</v>
      </c>
      <c r="K100" s="32"/>
      <c r="L100" s="32">
        <f t="shared" si="53"/>
        <v>215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82</v>
      </c>
      <c r="F101" s="40">
        <v>210</v>
      </c>
      <c r="G101" s="40">
        <v>6.11</v>
      </c>
      <c r="H101" s="40">
        <v>6.89</v>
      </c>
      <c r="I101" s="40">
        <v>37.840000000000003</v>
      </c>
      <c r="J101" s="40">
        <v>250.48</v>
      </c>
      <c r="K101" s="41">
        <v>260</v>
      </c>
      <c r="L101" s="40">
        <v>35.909999999999997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83</v>
      </c>
      <c r="F103" s="43">
        <v>200</v>
      </c>
      <c r="G103" s="43">
        <v>0.32</v>
      </c>
      <c r="H103" s="43">
        <v>0.56000000000000005</v>
      </c>
      <c r="I103" s="43">
        <v>11.62</v>
      </c>
      <c r="J103" s="43">
        <v>53.61</v>
      </c>
      <c r="K103" s="44">
        <v>177</v>
      </c>
      <c r="L103" s="43">
        <v>9.15</v>
      </c>
    </row>
    <row r="104" spans="1:12" ht="15" thickBot="1" x14ac:dyDescent="0.35">
      <c r="A104" s="23"/>
      <c r="B104" s="15"/>
      <c r="C104" s="11"/>
      <c r="D104" s="7" t="s">
        <v>22</v>
      </c>
      <c r="E104" s="42" t="s">
        <v>49</v>
      </c>
      <c r="F104" s="43">
        <v>35</v>
      </c>
      <c r="G104" s="43">
        <v>1.58</v>
      </c>
      <c r="H104" s="43">
        <v>0.2</v>
      </c>
      <c r="I104" s="43">
        <v>9.66</v>
      </c>
      <c r="J104" s="43">
        <v>82.25</v>
      </c>
      <c r="K104" s="44">
        <v>108</v>
      </c>
      <c r="L104" s="43">
        <v>3.15</v>
      </c>
    </row>
    <row r="105" spans="1:12" ht="14.4" x14ac:dyDescent="0.3">
      <c r="A105" s="23"/>
      <c r="B105" s="15"/>
      <c r="C105" s="11"/>
      <c r="D105" s="7" t="s">
        <v>23</v>
      </c>
      <c r="E105" s="42" t="s">
        <v>63</v>
      </c>
      <c r="F105" s="51">
        <v>100</v>
      </c>
      <c r="G105" s="51">
        <v>0.8</v>
      </c>
      <c r="H105" s="51">
        <v>0.2</v>
      </c>
      <c r="I105" s="51">
        <v>7.5</v>
      </c>
      <c r="J105" s="51">
        <v>54.29</v>
      </c>
      <c r="K105" s="52">
        <v>338</v>
      </c>
      <c r="L105" s="43">
        <v>24.79</v>
      </c>
    </row>
    <row r="106" spans="1:12" ht="14.4" x14ac:dyDescent="0.3">
      <c r="A106" s="23"/>
      <c r="B106" s="15"/>
      <c r="C106" s="11"/>
      <c r="D106" s="6"/>
      <c r="E106" s="42" t="s">
        <v>43</v>
      </c>
      <c r="F106" s="43">
        <v>20</v>
      </c>
      <c r="G106" s="43">
        <v>4.6399999999999997</v>
      </c>
      <c r="H106" s="43">
        <v>5.9</v>
      </c>
      <c r="I106" s="43"/>
      <c r="J106" s="43">
        <v>72.8</v>
      </c>
      <c r="K106" s="44">
        <v>101</v>
      </c>
      <c r="L106" s="43">
        <v>13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565</v>
      </c>
      <c r="G108" s="19">
        <f t="shared" ref="G108:J108" si="54">SUM(G101:G107)</f>
        <v>13.450000000000003</v>
      </c>
      <c r="H108" s="19">
        <f t="shared" si="54"/>
        <v>13.75</v>
      </c>
      <c r="I108" s="19">
        <f t="shared" si="54"/>
        <v>66.62</v>
      </c>
      <c r="J108" s="19">
        <f t="shared" si="54"/>
        <v>513.42999999999995</v>
      </c>
      <c r="K108" s="25"/>
      <c r="L108" s="19">
        <f t="shared" ref="L108" si="55">SUM(L101:L107)</f>
        <v>86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85</v>
      </c>
      <c r="F109" s="43">
        <v>60</v>
      </c>
      <c r="G109" s="43">
        <v>1.05</v>
      </c>
      <c r="H109" s="43">
        <v>2.2999999999999998</v>
      </c>
      <c r="I109" s="43">
        <v>6.38</v>
      </c>
      <c r="J109" s="43">
        <v>50.56</v>
      </c>
      <c r="K109" s="44">
        <v>39</v>
      </c>
      <c r="L109" s="43">
        <v>9.4600000000000009</v>
      </c>
    </row>
    <row r="110" spans="1:12" ht="14.4" x14ac:dyDescent="0.3">
      <c r="A110" s="23"/>
      <c r="B110" s="15"/>
      <c r="C110" s="11"/>
      <c r="D110" s="7" t="s">
        <v>26</v>
      </c>
      <c r="E110" s="42" t="s">
        <v>86</v>
      </c>
      <c r="F110" s="43">
        <v>250</v>
      </c>
      <c r="G110" s="43">
        <v>3.59</v>
      </c>
      <c r="H110" s="43">
        <v>6.18</v>
      </c>
      <c r="I110" s="43">
        <v>8.99</v>
      </c>
      <c r="J110" s="43">
        <v>101.5</v>
      </c>
      <c r="K110" s="44">
        <v>99</v>
      </c>
      <c r="L110" s="43">
        <v>32.17</v>
      </c>
    </row>
    <row r="111" spans="1:12" ht="14.4" x14ac:dyDescent="0.3">
      <c r="A111" s="23"/>
      <c r="B111" s="15"/>
      <c r="C111" s="11"/>
      <c r="D111" s="7" t="s">
        <v>27</v>
      </c>
      <c r="E111" s="42" t="s">
        <v>84</v>
      </c>
      <c r="F111" s="43">
        <v>120</v>
      </c>
      <c r="G111" s="43">
        <v>19.100000000000001</v>
      </c>
      <c r="H111" s="43">
        <v>17.7</v>
      </c>
      <c r="I111" s="43">
        <v>3.33</v>
      </c>
      <c r="J111" s="43">
        <v>249.48</v>
      </c>
      <c r="K111" s="44">
        <v>266</v>
      </c>
      <c r="L111" s="43">
        <v>45.66</v>
      </c>
    </row>
    <row r="112" spans="1:12" ht="14.4" x14ac:dyDescent="0.3">
      <c r="A112" s="23"/>
      <c r="B112" s="15"/>
      <c r="C112" s="11"/>
      <c r="D112" s="7" t="s">
        <v>28</v>
      </c>
      <c r="E112" s="42" t="s">
        <v>58</v>
      </c>
      <c r="F112" s="43">
        <v>150</v>
      </c>
      <c r="G112" s="43">
        <v>3.49</v>
      </c>
      <c r="H112" s="43">
        <v>7.72</v>
      </c>
      <c r="I112" s="43">
        <v>32.83</v>
      </c>
      <c r="J112" s="43">
        <v>215.27</v>
      </c>
      <c r="K112" s="44">
        <v>415</v>
      </c>
      <c r="L112" s="43">
        <v>13.38</v>
      </c>
    </row>
    <row r="113" spans="1:12" ht="14.4" x14ac:dyDescent="0.3">
      <c r="A113" s="23"/>
      <c r="B113" s="15"/>
      <c r="C113" s="11"/>
      <c r="D113" s="7" t="s">
        <v>29</v>
      </c>
      <c r="E113" s="42" t="s">
        <v>87</v>
      </c>
      <c r="F113" s="43">
        <v>200</v>
      </c>
      <c r="G113" s="43">
        <v>0.78</v>
      </c>
      <c r="H113" s="43">
        <v>0.05</v>
      </c>
      <c r="I113" s="43">
        <v>18.63</v>
      </c>
      <c r="J113" s="43">
        <v>78.69</v>
      </c>
      <c r="K113" s="44">
        <v>348</v>
      </c>
      <c r="L113" s="43">
        <v>10.93</v>
      </c>
    </row>
    <row r="114" spans="1:12" ht="14.4" x14ac:dyDescent="0.3">
      <c r="A114" s="23"/>
      <c r="B114" s="15"/>
      <c r="C114" s="11"/>
      <c r="D114" s="7" t="s">
        <v>30</v>
      </c>
      <c r="E114" s="42" t="s">
        <v>49</v>
      </c>
      <c r="F114" s="43">
        <v>35</v>
      </c>
      <c r="G114" s="43">
        <v>1.58</v>
      </c>
      <c r="H114" s="43">
        <v>0.2</v>
      </c>
      <c r="I114" s="43">
        <v>9.66</v>
      </c>
      <c r="J114" s="43">
        <v>82.25</v>
      </c>
      <c r="K114" s="44">
        <v>108</v>
      </c>
      <c r="L114" s="43">
        <v>1.8</v>
      </c>
    </row>
    <row r="115" spans="1:12" ht="14.4" x14ac:dyDescent="0.3">
      <c r="A115" s="23"/>
      <c r="B115" s="15"/>
      <c r="C115" s="11"/>
      <c r="D115" s="7" t="s">
        <v>31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15.86</v>
      </c>
      <c r="J115" s="43">
        <v>79.2</v>
      </c>
      <c r="K115" s="44">
        <v>109</v>
      </c>
      <c r="L115" s="43">
        <v>3.6</v>
      </c>
    </row>
    <row r="116" spans="1:12" ht="14.4" x14ac:dyDescent="0.3">
      <c r="A116" s="23"/>
      <c r="B116" s="15"/>
      <c r="C116" s="11"/>
      <c r="D116" s="6"/>
      <c r="E116" s="42" t="s">
        <v>88</v>
      </c>
      <c r="F116" s="43">
        <v>48</v>
      </c>
      <c r="G116" s="43">
        <v>0.23</v>
      </c>
      <c r="H116" s="43"/>
      <c r="I116" s="43">
        <v>24</v>
      </c>
      <c r="J116" s="43">
        <v>90</v>
      </c>
      <c r="K116" s="44"/>
      <c r="L116" s="43">
        <v>12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903</v>
      </c>
      <c r="G118" s="19">
        <f t="shared" ref="G118:J118" si="56">SUM(G109:G117)</f>
        <v>32.46</v>
      </c>
      <c r="H118" s="19">
        <f t="shared" si="56"/>
        <v>34.629999999999995</v>
      </c>
      <c r="I118" s="19">
        <f t="shared" si="56"/>
        <v>119.67999999999999</v>
      </c>
      <c r="J118" s="19">
        <f t="shared" si="56"/>
        <v>946.95</v>
      </c>
      <c r="K118" s="25"/>
      <c r="L118" s="19">
        <f t="shared" ref="L118" si="57">SUM(L109:L117)</f>
        <v>129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1468</v>
      </c>
      <c r="G119" s="32">
        <f t="shared" ref="G119" si="58">G108+G118</f>
        <v>45.910000000000004</v>
      </c>
      <c r="H119" s="32">
        <f t="shared" ref="H119" si="59">H108+H118</f>
        <v>48.379999999999995</v>
      </c>
      <c r="I119" s="32">
        <f t="shared" ref="I119" si="60">I108+I118</f>
        <v>186.3</v>
      </c>
      <c r="J119" s="32">
        <f t="shared" ref="J119:L119" si="61">J108+J118</f>
        <v>1460.38</v>
      </c>
      <c r="K119" s="32"/>
      <c r="L119" s="32">
        <f t="shared" si="61"/>
        <v>215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74</v>
      </c>
      <c r="F120" s="40">
        <v>130</v>
      </c>
      <c r="G120" s="40">
        <v>11.2</v>
      </c>
      <c r="H120" s="40">
        <v>17.399999999999999</v>
      </c>
      <c r="I120" s="40">
        <v>3</v>
      </c>
      <c r="J120" s="40">
        <v>212</v>
      </c>
      <c r="K120" s="41">
        <v>214</v>
      </c>
      <c r="L120" s="40">
        <v>34.130000000000003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52</v>
      </c>
      <c r="F122" s="43">
        <v>200</v>
      </c>
      <c r="G122" s="43">
        <v>7.0000000000000007E-2</v>
      </c>
      <c r="H122" s="43">
        <v>0.02</v>
      </c>
      <c r="I122" s="43">
        <v>10.06</v>
      </c>
      <c r="J122" s="43">
        <v>40.700000000000003</v>
      </c>
      <c r="K122" s="44">
        <v>493</v>
      </c>
      <c r="L122" s="43">
        <v>3.92</v>
      </c>
    </row>
    <row r="123" spans="1:12" ht="14.4" x14ac:dyDescent="0.3">
      <c r="A123" s="14"/>
      <c r="B123" s="15"/>
      <c r="C123" s="11"/>
      <c r="D123" s="7" t="s">
        <v>22</v>
      </c>
      <c r="E123" s="42" t="s">
        <v>49</v>
      </c>
      <c r="F123" s="43">
        <v>35</v>
      </c>
      <c r="G123" s="43">
        <v>1.58</v>
      </c>
      <c r="H123" s="43">
        <v>0.2</v>
      </c>
      <c r="I123" s="43">
        <v>9.66</v>
      </c>
      <c r="J123" s="43">
        <v>82.25</v>
      </c>
      <c r="K123" s="44">
        <v>108</v>
      </c>
      <c r="L123" s="43">
        <v>3.15</v>
      </c>
    </row>
    <row r="124" spans="1:12" ht="14.4" x14ac:dyDescent="0.3">
      <c r="A124" s="14"/>
      <c r="B124" s="15"/>
      <c r="C124" s="11"/>
      <c r="D124" s="7" t="s">
        <v>23</v>
      </c>
      <c r="E124" s="42" t="s">
        <v>53</v>
      </c>
      <c r="F124" s="43">
        <v>200</v>
      </c>
      <c r="G124" s="43">
        <v>0.06</v>
      </c>
      <c r="H124" s="43">
        <v>0.06</v>
      </c>
      <c r="I124" s="43">
        <v>14.7</v>
      </c>
      <c r="J124" s="43">
        <v>70.5</v>
      </c>
      <c r="K124" s="44">
        <v>338</v>
      </c>
      <c r="L124" s="43">
        <v>28.55</v>
      </c>
    </row>
    <row r="125" spans="1:12" ht="14.4" x14ac:dyDescent="0.3">
      <c r="A125" s="14"/>
      <c r="B125" s="15"/>
      <c r="C125" s="11"/>
      <c r="D125" s="6"/>
      <c r="E125" s="42" t="s">
        <v>43</v>
      </c>
      <c r="F125" s="43">
        <v>25</v>
      </c>
      <c r="G125" s="43">
        <v>4.6399999999999997</v>
      </c>
      <c r="H125" s="43">
        <v>5.9</v>
      </c>
      <c r="I125" s="43"/>
      <c r="J125" s="43">
        <v>72.8</v>
      </c>
      <c r="K125" s="44">
        <v>101</v>
      </c>
      <c r="L125" s="43">
        <v>16.25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590</v>
      </c>
      <c r="G127" s="19">
        <f t="shared" ref="G127:J127" si="62">SUM(G120:G126)</f>
        <v>17.55</v>
      </c>
      <c r="H127" s="19">
        <f t="shared" si="62"/>
        <v>23.58</v>
      </c>
      <c r="I127" s="19">
        <f t="shared" si="62"/>
        <v>37.42</v>
      </c>
      <c r="J127" s="19">
        <f t="shared" si="62"/>
        <v>478.25</v>
      </c>
      <c r="K127" s="25"/>
      <c r="L127" s="19">
        <f t="shared" ref="L127" si="63">SUM(L120:L126)</f>
        <v>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70</v>
      </c>
      <c r="F128" s="43">
        <v>60</v>
      </c>
      <c r="G128" s="43">
        <v>0.67</v>
      </c>
      <c r="H128" s="43">
        <v>4.09</v>
      </c>
      <c r="I128" s="43">
        <v>2.2799999999999998</v>
      </c>
      <c r="J128" s="43">
        <v>49.64</v>
      </c>
      <c r="K128" s="44">
        <v>24</v>
      </c>
      <c r="L128" s="43">
        <v>23.94</v>
      </c>
    </row>
    <row r="129" spans="1:12" ht="14.4" x14ac:dyDescent="0.3">
      <c r="A129" s="14"/>
      <c r="B129" s="15"/>
      <c r="C129" s="11"/>
      <c r="D129" s="7" t="s">
        <v>26</v>
      </c>
      <c r="E129" s="42" t="s">
        <v>89</v>
      </c>
      <c r="F129" s="43">
        <v>250</v>
      </c>
      <c r="G129" s="43">
        <v>12</v>
      </c>
      <c r="H129" s="43">
        <v>15.98</v>
      </c>
      <c r="I129" s="43">
        <v>11.42</v>
      </c>
      <c r="J129" s="43">
        <v>237.69</v>
      </c>
      <c r="K129" s="44">
        <v>212</v>
      </c>
      <c r="L129" s="43">
        <v>34.32</v>
      </c>
    </row>
    <row r="130" spans="1:12" ht="14.4" x14ac:dyDescent="0.3">
      <c r="A130" s="14"/>
      <c r="B130" s="15"/>
      <c r="C130" s="11"/>
      <c r="D130" s="7" t="s">
        <v>27</v>
      </c>
      <c r="E130" s="42" t="s">
        <v>90</v>
      </c>
      <c r="F130" s="43">
        <v>90</v>
      </c>
      <c r="G130" s="43">
        <v>11.88</v>
      </c>
      <c r="H130" s="43">
        <v>5.68</v>
      </c>
      <c r="I130" s="43">
        <v>2.21</v>
      </c>
      <c r="J130" s="43">
        <v>108.09</v>
      </c>
      <c r="K130" s="44">
        <v>229</v>
      </c>
      <c r="L130" s="43">
        <v>34.770000000000003</v>
      </c>
    </row>
    <row r="131" spans="1:12" ht="14.4" x14ac:dyDescent="0.3">
      <c r="A131" s="14"/>
      <c r="B131" s="15"/>
      <c r="C131" s="11"/>
      <c r="D131" s="7" t="s">
        <v>28</v>
      </c>
      <c r="E131" s="42" t="s">
        <v>91</v>
      </c>
      <c r="F131" s="43">
        <v>150</v>
      </c>
      <c r="G131" s="43">
        <v>4.5</v>
      </c>
      <c r="H131" s="43">
        <v>3.9</v>
      </c>
      <c r="I131" s="43">
        <v>36.68</v>
      </c>
      <c r="J131" s="43">
        <v>200.22</v>
      </c>
      <c r="K131" s="44">
        <v>147</v>
      </c>
      <c r="L131" s="43">
        <v>20.75</v>
      </c>
    </row>
    <row r="132" spans="1:12" ht="14.4" x14ac:dyDescent="0.3">
      <c r="A132" s="14"/>
      <c r="B132" s="15"/>
      <c r="C132" s="11"/>
      <c r="D132" s="7" t="s">
        <v>29</v>
      </c>
      <c r="E132" s="42" t="s">
        <v>92</v>
      </c>
      <c r="F132" s="43">
        <v>200</v>
      </c>
      <c r="G132" s="43">
        <v>0.49</v>
      </c>
      <c r="H132" s="43">
        <v>0.16</v>
      </c>
      <c r="I132" s="43">
        <v>21.67</v>
      </c>
      <c r="J132" s="43">
        <v>93.99</v>
      </c>
      <c r="K132" s="44">
        <v>388</v>
      </c>
      <c r="L132" s="43">
        <v>8.02</v>
      </c>
    </row>
    <row r="133" spans="1:12" ht="14.4" x14ac:dyDescent="0.3">
      <c r="A133" s="14"/>
      <c r="B133" s="15"/>
      <c r="C133" s="11"/>
      <c r="D133" s="7" t="s">
        <v>30</v>
      </c>
      <c r="E133" s="42" t="s">
        <v>49</v>
      </c>
      <c r="F133" s="43">
        <v>35</v>
      </c>
      <c r="G133" s="43">
        <v>1.58</v>
      </c>
      <c r="H133" s="43">
        <v>0.2</v>
      </c>
      <c r="I133" s="43">
        <v>9.66</v>
      </c>
      <c r="J133" s="43">
        <v>82.25</v>
      </c>
      <c r="K133" s="44">
        <v>108</v>
      </c>
      <c r="L133" s="43">
        <v>2.7</v>
      </c>
    </row>
    <row r="134" spans="1:12" ht="14.4" x14ac:dyDescent="0.3">
      <c r="A134" s="14"/>
      <c r="B134" s="15"/>
      <c r="C134" s="11"/>
      <c r="D134" s="7" t="s">
        <v>31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15.86</v>
      </c>
      <c r="J134" s="43">
        <v>79.2</v>
      </c>
      <c r="K134" s="44">
        <v>109</v>
      </c>
      <c r="L134" s="43">
        <v>4.5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825</v>
      </c>
      <c r="G137" s="19">
        <f t="shared" ref="G137:J137" si="64">SUM(G128:G136)</f>
        <v>33.76</v>
      </c>
      <c r="H137" s="19">
        <f t="shared" si="64"/>
        <v>30.49</v>
      </c>
      <c r="I137" s="19">
        <f t="shared" si="64"/>
        <v>99.78</v>
      </c>
      <c r="J137" s="19">
        <f t="shared" si="64"/>
        <v>851.08</v>
      </c>
      <c r="K137" s="25"/>
      <c r="L137" s="19">
        <f t="shared" ref="L137" si="65">SUM(L128:L136)</f>
        <v>129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1415</v>
      </c>
      <c r="G138" s="32">
        <f t="shared" ref="G138" si="66">G127+G137</f>
        <v>51.31</v>
      </c>
      <c r="H138" s="32">
        <f t="shared" ref="H138" si="67">H127+H137</f>
        <v>54.069999999999993</v>
      </c>
      <c r="I138" s="32">
        <f t="shared" ref="I138" si="68">I127+I137</f>
        <v>137.19999999999999</v>
      </c>
      <c r="J138" s="32">
        <f t="shared" ref="J138:L138" si="69">J127+J137</f>
        <v>1329.33</v>
      </c>
      <c r="K138" s="32"/>
      <c r="L138" s="32">
        <f t="shared" si="69"/>
        <v>215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94</v>
      </c>
      <c r="F139" s="40">
        <v>200</v>
      </c>
      <c r="G139" s="40">
        <v>25.14</v>
      </c>
      <c r="H139" s="40">
        <v>14.81</v>
      </c>
      <c r="I139" s="40">
        <v>27.78</v>
      </c>
      <c r="J139" s="40">
        <v>388.73</v>
      </c>
      <c r="K139" s="41">
        <v>223</v>
      </c>
      <c r="L139" s="40">
        <v>53.02</v>
      </c>
    </row>
    <row r="140" spans="1:12" ht="14.4" x14ac:dyDescent="0.3">
      <c r="A140" s="23"/>
      <c r="B140" s="15"/>
      <c r="C140" s="11"/>
      <c r="D140" s="7" t="s">
        <v>21</v>
      </c>
      <c r="E140" s="42" t="s">
        <v>62</v>
      </c>
      <c r="F140" s="43">
        <v>200</v>
      </c>
      <c r="G140" s="43">
        <v>0.3</v>
      </c>
      <c r="H140" s="43">
        <v>0.06</v>
      </c>
      <c r="I140" s="43">
        <v>12.5</v>
      </c>
      <c r="J140" s="43">
        <v>53.93</v>
      </c>
      <c r="K140" s="44">
        <v>376</v>
      </c>
      <c r="L140" s="43">
        <v>7.03</v>
      </c>
    </row>
    <row r="141" spans="1:12" ht="15.75" customHeight="1" x14ac:dyDescent="0.3">
      <c r="A141" s="23"/>
      <c r="B141" s="15"/>
      <c r="C141" s="11"/>
      <c r="D141" s="7" t="s">
        <v>22</v>
      </c>
      <c r="E141" s="42" t="s">
        <v>49</v>
      </c>
      <c r="F141" s="43">
        <v>35</v>
      </c>
      <c r="G141" s="43">
        <v>1.58</v>
      </c>
      <c r="H141" s="43">
        <v>0.2</v>
      </c>
      <c r="I141" s="43">
        <v>9.66</v>
      </c>
      <c r="J141" s="43">
        <v>82.25</v>
      </c>
      <c r="K141" s="44">
        <v>108</v>
      </c>
      <c r="L141" s="43">
        <v>3.15</v>
      </c>
    </row>
    <row r="142" spans="1:12" ht="14.4" x14ac:dyDescent="0.3">
      <c r="A142" s="23"/>
      <c r="B142" s="15"/>
      <c r="C142" s="11"/>
      <c r="D142" s="7" t="s">
        <v>23</v>
      </c>
      <c r="E142" s="42" t="s">
        <v>53</v>
      </c>
      <c r="F142" s="43">
        <v>150</v>
      </c>
      <c r="G142" s="43">
        <v>0.6</v>
      </c>
      <c r="H142" s="43">
        <v>0.6</v>
      </c>
      <c r="I142" s="43">
        <v>14.7</v>
      </c>
      <c r="J142" s="43">
        <v>70.5</v>
      </c>
      <c r="K142" s="44">
        <v>338</v>
      </c>
      <c r="L142" s="43">
        <v>22.8</v>
      </c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32</v>
      </c>
      <c r="E145" s="9"/>
      <c r="F145" s="19">
        <f>SUM(F139:F144)</f>
        <v>585</v>
      </c>
      <c r="G145" s="19">
        <f>SUM(G139:G144)</f>
        <v>27.620000000000005</v>
      </c>
      <c r="H145" s="19">
        <f>SUM(H139:H144)</f>
        <v>15.67</v>
      </c>
      <c r="I145" s="19">
        <f>SUM(I139:I144)</f>
        <v>64.64</v>
      </c>
      <c r="J145" s="19">
        <f>SUM(J139:J144)</f>
        <v>595.41000000000008</v>
      </c>
      <c r="K145" s="25"/>
      <c r="L145" s="19">
        <f>SUM(L139:L144)</f>
        <v>86</v>
      </c>
    </row>
    <row r="146" spans="1:12" ht="14.4" x14ac:dyDescent="0.3">
      <c r="A146" s="26">
        <f>A139</f>
        <v>2</v>
      </c>
      <c r="B146" s="13">
        <f>B139</f>
        <v>3</v>
      </c>
      <c r="C146" s="10" t="s">
        <v>24</v>
      </c>
      <c r="D146" s="7" t="s">
        <v>25</v>
      </c>
      <c r="E146" s="42" t="s">
        <v>95</v>
      </c>
      <c r="F146" s="43">
        <v>60</v>
      </c>
      <c r="G146" s="43">
        <v>0.42</v>
      </c>
      <c r="H146" s="43">
        <v>6.06</v>
      </c>
      <c r="I146" s="43">
        <v>0.12</v>
      </c>
      <c r="J146" s="43">
        <v>61.2</v>
      </c>
      <c r="K146" s="44">
        <v>18</v>
      </c>
      <c r="L146" s="43">
        <v>13.06</v>
      </c>
    </row>
    <row r="147" spans="1:12" ht="14.4" x14ac:dyDescent="0.3">
      <c r="A147" s="23"/>
      <c r="B147" s="15"/>
      <c r="C147" s="11"/>
      <c r="D147" s="7" t="s">
        <v>26</v>
      </c>
      <c r="E147" s="42" t="s">
        <v>96</v>
      </c>
      <c r="F147" s="43">
        <v>250</v>
      </c>
      <c r="G147" s="43">
        <v>3.81</v>
      </c>
      <c r="H147" s="43">
        <v>8.18</v>
      </c>
      <c r="I147" s="43">
        <v>8.11</v>
      </c>
      <c r="J147" s="43">
        <v>116.9</v>
      </c>
      <c r="K147" s="44">
        <v>88</v>
      </c>
      <c r="L147" s="43">
        <v>32.51</v>
      </c>
    </row>
    <row r="148" spans="1:12" ht="14.4" x14ac:dyDescent="0.3">
      <c r="A148" s="23"/>
      <c r="B148" s="15"/>
      <c r="C148" s="11"/>
      <c r="D148" s="7" t="s">
        <v>27</v>
      </c>
      <c r="E148" s="42" t="s">
        <v>97</v>
      </c>
      <c r="F148" s="43">
        <v>90</v>
      </c>
      <c r="G148" s="43">
        <v>20.16</v>
      </c>
      <c r="H148" s="43">
        <v>11.74</v>
      </c>
      <c r="I148" s="43">
        <v>17.22</v>
      </c>
      <c r="J148" s="43">
        <v>255.64</v>
      </c>
      <c r="K148" s="44">
        <v>268</v>
      </c>
      <c r="L148" s="43">
        <v>49.02</v>
      </c>
    </row>
    <row r="149" spans="1:12" ht="14.4" x14ac:dyDescent="0.3">
      <c r="A149" s="23"/>
      <c r="B149" s="15"/>
      <c r="C149" s="11"/>
      <c r="D149" s="7" t="s">
        <v>28</v>
      </c>
      <c r="E149" s="42" t="s">
        <v>80</v>
      </c>
      <c r="F149" s="43">
        <v>150</v>
      </c>
      <c r="G149" s="43">
        <v>5.54</v>
      </c>
      <c r="H149" s="43">
        <v>4.28</v>
      </c>
      <c r="I149" s="43">
        <v>36.32</v>
      </c>
      <c r="J149" s="43">
        <v>202.05</v>
      </c>
      <c r="K149" s="44">
        <v>202</v>
      </c>
      <c r="L149" s="43">
        <v>3.59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200</v>
      </c>
      <c r="G150" s="43">
        <v>0.59</v>
      </c>
      <c r="H150" s="43">
        <v>0.05</v>
      </c>
      <c r="I150" s="43">
        <v>18.579999999999998</v>
      </c>
      <c r="J150" s="43">
        <v>77.64</v>
      </c>
      <c r="K150" s="44">
        <v>349</v>
      </c>
      <c r="L150" s="43">
        <v>6.17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35</v>
      </c>
      <c r="G151" s="43">
        <v>1.58</v>
      </c>
      <c r="H151" s="43">
        <v>0.2</v>
      </c>
      <c r="I151" s="43">
        <v>9.66</v>
      </c>
      <c r="J151" s="43">
        <v>82.25</v>
      </c>
      <c r="K151" s="44">
        <v>108</v>
      </c>
      <c r="L151" s="43">
        <v>1.8</v>
      </c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2.64</v>
      </c>
      <c r="H152" s="43">
        <v>0.48</v>
      </c>
      <c r="I152" s="43">
        <v>15.86</v>
      </c>
      <c r="J152" s="43">
        <v>79.2</v>
      </c>
      <c r="K152" s="44">
        <v>109</v>
      </c>
      <c r="L152" s="43">
        <v>3.6</v>
      </c>
    </row>
    <row r="153" spans="1:12" ht="14.4" x14ac:dyDescent="0.3">
      <c r="A153" s="23"/>
      <c r="B153" s="15"/>
      <c r="C153" s="11"/>
      <c r="D153" s="53" t="s">
        <v>23</v>
      </c>
      <c r="E153" s="42" t="s">
        <v>63</v>
      </c>
      <c r="F153" s="43">
        <v>77</v>
      </c>
      <c r="G153" s="43">
        <v>1.28</v>
      </c>
      <c r="H153" s="43">
        <v>0.32</v>
      </c>
      <c r="I153" s="43">
        <v>12</v>
      </c>
      <c r="J153" s="43">
        <v>60.8</v>
      </c>
      <c r="K153" s="44">
        <v>338</v>
      </c>
      <c r="L153" s="43">
        <v>19.25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32</v>
      </c>
      <c r="E155" s="9"/>
      <c r="F155" s="19">
        <f>SUM(F146:F154)</f>
        <v>902</v>
      </c>
      <c r="G155" s="19">
        <f t="shared" ref="G155:J155" si="70">SUM(G146:G154)</f>
        <v>36.020000000000003</v>
      </c>
      <c r="H155" s="19">
        <f t="shared" si="70"/>
        <v>31.31</v>
      </c>
      <c r="I155" s="19">
        <f t="shared" si="70"/>
        <v>117.86999999999999</v>
      </c>
      <c r="J155" s="19">
        <f t="shared" si="70"/>
        <v>935.68</v>
      </c>
      <c r="K155" s="25"/>
      <c r="L155" s="19">
        <f t="shared" ref="L155" si="71">SUM(L146:L154)</f>
        <v>129</v>
      </c>
    </row>
    <row r="156" spans="1:12" ht="15" thickBot="1" x14ac:dyDescent="0.3">
      <c r="A156" s="29">
        <f>A139</f>
        <v>2</v>
      </c>
      <c r="B156" s="30">
        <f>B139</f>
        <v>3</v>
      </c>
      <c r="C156" s="54" t="s">
        <v>4</v>
      </c>
      <c r="D156" s="55"/>
      <c r="E156" s="31"/>
      <c r="F156" s="32">
        <f>F145+F155</f>
        <v>1487</v>
      </c>
      <c r="G156" s="32">
        <f t="shared" ref="G156" si="72">G145+G155</f>
        <v>63.640000000000008</v>
      </c>
      <c r="H156" s="32">
        <f t="shared" ref="H156" si="73">H145+H155</f>
        <v>46.98</v>
      </c>
      <c r="I156" s="32">
        <f t="shared" ref="I156" si="74">I145+I155</f>
        <v>182.51</v>
      </c>
      <c r="J156" s="32">
        <f t="shared" ref="J156:L156" si="75">J145+J155</f>
        <v>1531.0900000000001</v>
      </c>
      <c r="K156" s="32"/>
      <c r="L156" s="32">
        <f t="shared" si="75"/>
        <v>215</v>
      </c>
    </row>
    <row r="157" spans="1:12" ht="14.4" x14ac:dyDescent="0.3">
      <c r="A157" s="20">
        <v>2</v>
      </c>
      <c r="B157" s="21">
        <v>4</v>
      </c>
      <c r="C157" s="22" t="s">
        <v>19</v>
      </c>
      <c r="D157" s="5" t="s">
        <v>20</v>
      </c>
      <c r="E157" s="39" t="s">
        <v>98</v>
      </c>
      <c r="F157" s="40">
        <v>210</v>
      </c>
      <c r="G157" s="40">
        <v>4.8</v>
      </c>
      <c r="H157" s="40">
        <v>8.1999999999999993</v>
      </c>
      <c r="I157" s="40">
        <v>30.4</v>
      </c>
      <c r="J157" s="40">
        <v>261</v>
      </c>
      <c r="K157" s="41">
        <v>262</v>
      </c>
      <c r="L157" s="40">
        <v>40.950000000000003</v>
      </c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21</v>
      </c>
      <c r="E159" s="42" t="s">
        <v>41</v>
      </c>
      <c r="F159" s="43">
        <v>200</v>
      </c>
      <c r="G159" s="43">
        <v>0.26</v>
      </c>
      <c r="H159" s="43">
        <v>0.03</v>
      </c>
      <c r="I159" s="43">
        <v>11.26</v>
      </c>
      <c r="J159" s="43">
        <v>47.79</v>
      </c>
      <c r="K159" s="44">
        <v>377</v>
      </c>
      <c r="L159" s="43">
        <v>5.41</v>
      </c>
    </row>
    <row r="160" spans="1:12" ht="14.4" x14ac:dyDescent="0.3">
      <c r="A160" s="23"/>
      <c r="B160" s="15"/>
      <c r="C160" s="11"/>
      <c r="D160" s="7" t="s">
        <v>22</v>
      </c>
      <c r="E160" s="42" t="s">
        <v>49</v>
      </c>
      <c r="F160" s="43">
        <v>35</v>
      </c>
      <c r="G160" s="43">
        <v>1.58</v>
      </c>
      <c r="H160" s="43">
        <v>0.2</v>
      </c>
      <c r="I160" s="43">
        <v>9.66</v>
      </c>
      <c r="J160" s="43">
        <v>82.25</v>
      </c>
      <c r="K160" s="44">
        <v>108</v>
      </c>
      <c r="L160" s="43">
        <v>3.15</v>
      </c>
    </row>
    <row r="161" spans="1:12" ht="14.4" x14ac:dyDescent="0.3">
      <c r="A161" s="23"/>
      <c r="B161" s="15"/>
      <c r="C161" s="11"/>
      <c r="D161" s="7" t="s">
        <v>23</v>
      </c>
      <c r="E161" s="42" t="s">
        <v>63</v>
      </c>
      <c r="F161" s="43">
        <v>110</v>
      </c>
      <c r="G161" s="43">
        <v>0.8</v>
      </c>
      <c r="H161" s="43">
        <v>0.2</v>
      </c>
      <c r="I161" s="43">
        <v>7.5</v>
      </c>
      <c r="J161" s="43">
        <v>69</v>
      </c>
      <c r="K161" s="44">
        <v>338</v>
      </c>
      <c r="L161" s="43">
        <v>36.49</v>
      </c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32</v>
      </c>
      <c r="E164" s="9"/>
      <c r="F164" s="19">
        <f>SUM(F157:F163)</f>
        <v>555</v>
      </c>
      <c r="G164" s="19">
        <f t="shared" ref="G164:J164" si="76">SUM(G157:G163)</f>
        <v>7.4399999999999995</v>
      </c>
      <c r="H164" s="19">
        <f t="shared" si="76"/>
        <v>8.6299999999999972</v>
      </c>
      <c r="I164" s="19">
        <f t="shared" si="76"/>
        <v>58.819999999999993</v>
      </c>
      <c r="J164" s="19">
        <f t="shared" si="76"/>
        <v>460.04</v>
      </c>
      <c r="K164" s="25"/>
      <c r="L164" s="19">
        <f t="shared" ref="L164" si="77">SUM(L157:L163)</f>
        <v>86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2" t="s">
        <v>99</v>
      </c>
      <c r="F165" s="43">
        <v>60</v>
      </c>
      <c r="G165" s="43">
        <v>2.93</v>
      </c>
      <c r="H165" s="43">
        <v>6.71</v>
      </c>
      <c r="I165" s="43">
        <v>4.88</v>
      </c>
      <c r="J165" s="43">
        <v>92.05</v>
      </c>
      <c r="K165" s="44">
        <v>50</v>
      </c>
      <c r="L165" s="43">
        <v>12.95</v>
      </c>
    </row>
    <row r="166" spans="1:12" ht="14.4" x14ac:dyDescent="0.3">
      <c r="A166" s="23"/>
      <c r="B166" s="15"/>
      <c r="C166" s="11"/>
      <c r="D166" s="7" t="s">
        <v>26</v>
      </c>
      <c r="E166" s="42" t="s">
        <v>100</v>
      </c>
      <c r="F166" s="43">
        <v>250</v>
      </c>
      <c r="G166" s="43">
        <v>5.15</v>
      </c>
      <c r="H166" s="43">
        <v>7.85</v>
      </c>
      <c r="I166" s="43">
        <v>12.58</v>
      </c>
      <c r="J166" s="43">
        <v>137.59</v>
      </c>
      <c r="K166" s="44">
        <v>102</v>
      </c>
      <c r="L166" s="43">
        <v>32.08</v>
      </c>
    </row>
    <row r="167" spans="1:12" ht="14.4" x14ac:dyDescent="0.3">
      <c r="A167" s="23"/>
      <c r="B167" s="15"/>
      <c r="C167" s="11"/>
      <c r="D167" s="7" t="s">
        <v>27</v>
      </c>
      <c r="E167" s="42" t="s">
        <v>101</v>
      </c>
      <c r="F167" s="43">
        <v>90</v>
      </c>
      <c r="G167" s="43">
        <v>16.88</v>
      </c>
      <c r="H167" s="43">
        <v>10.88</v>
      </c>
      <c r="I167" s="43"/>
      <c r="J167" s="43">
        <v>206.25</v>
      </c>
      <c r="K167" s="44">
        <v>404</v>
      </c>
      <c r="L167" s="43">
        <v>44.68</v>
      </c>
    </row>
    <row r="168" spans="1:12" ht="14.4" x14ac:dyDescent="0.3">
      <c r="A168" s="23"/>
      <c r="B168" s="15"/>
      <c r="C168" s="11"/>
      <c r="D168" s="7" t="s">
        <v>28</v>
      </c>
      <c r="E168" s="42" t="s">
        <v>73</v>
      </c>
      <c r="F168" s="43">
        <v>150</v>
      </c>
      <c r="G168" s="43">
        <v>8.5500000000000007</v>
      </c>
      <c r="H168" s="43">
        <v>7.84</v>
      </c>
      <c r="I168" s="43">
        <v>22.08</v>
      </c>
      <c r="J168" s="43">
        <v>253.05</v>
      </c>
      <c r="K168" s="44">
        <v>171</v>
      </c>
      <c r="L168" s="43">
        <v>5.42</v>
      </c>
    </row>
    <row r="169" spans="1:12" ht="14.4" x14ac:dyDescent="0.3">
      <c r="A169" s="23"/>
      <c r="B169" s="15"/>
      <c r="C169" s="11"/>
      <c r="D169" s="7" t="s">
        <v>29</v>
      </c>
      <c r="E169" s="42" t="s">
        <v>102</v>
      </c>
      <c r="F169" s="43">
        <v>200</v>
      </c>
      <c r="G169" s="43">
        <v>0.16</v>
      </c>
      <c r="H169" s="43">
        <v>0.04</v>
      </c>
      <c r="I169" s="43">
        <v>13.1</v>
      </c>
      <c r="J169" s="43">
        <v>54.29</v>
      </c>
      <c r="K169" s="44">
        <v>342</v>
      </c>
      <c r="L169" s="43">
        <v>14.17</v>
      </c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35</v>
      </c>
      <c r="G170" s="43">
        <v>1.58</v>
      </c>
      <c r="H170" s="43">
        <v>0.2</v>
      </c>
      <c r="I170" s="43">
        <v>9.66</v>
      </c>
      <c r="J170" s="43">
        <v>82.25</v>
      </c>
      <c r="K170" s="44">
        <v>108</v>
      </c>
      <c r="L170" s="43">
        <v>1.8</v>
      </c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2.64</v>
      </c>
      <c r="H171" s="43">
        <v>0.48</v>
      </c>
      <c r="I171" s="43">
        <v>15.86</v>
      </c>
      <c r="J171" s="43">
        <v>79.2</v>
      </c>
      <c r="K171" s="44">
        <v>109</v>
      </c>
      <c r="L171" s="43">
        <v>3.6</v>
      </c>
    </row>
    <row r="172" spans="1:12" ht="14.4" x14ac:dyDescent="0.3">
      <c r="A172" s="23"/>
      <c r="B172" s="15"/>
      <c r="C172" s="11"/>
      <c r="D172" s="6"/>
      <c r="E172" s="42" t="s">
        <v>103</v>
      </c>
      <c r="F172" s="43">
        <v>65</v>
      </c>
      <c r="G172" s="43">
        <v>1.68</v>
      </c>
      <c r="H172" s="43">
        <v>1.98</v>
      </c>
      <c r="I172" s="43">
        <v>46.38</v>
      </c>
      <c r="J172" s="43">
        <v>213.4</v>
      </c>
      <c r="K172" s="44"/>
      <c r="L172" s="43">
        <v>14.3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32</v>
      </c>
      <c r="E174" s="9"/>
      <c r="F174" s="19">
        <f>SUM(F165:F173)</f>
        <v>890</v>
      </c>
      <c r="G174" s="19">
        <f t="shared" ref="G174:J174" si="78">SUM(G165:G173)</f>
        <v>39.57</v>
      </c>
      <c r="H174" s="19">
        <f t="shared" si="78"/>
        <v>35.979999999999997</v>
      </c>
      <c r="I174" s="19">
        <f t="shared" si="78"/>
        <v>124.53999999999999</v>
      </c>
      <c r="J174" s="19">
        <f t="shared" si="78"/>
        <v>1118.0800000000002</v>
      </c>
      <c r="K174" s="25"/>
      <c r="L174" s="19">
        <f t="shared" ref="L174" si="79">SUM(L165:L173)</f>
        <v>129</v>
      </c>
    </row>
    <row r="175" spans="1:12" ht="15" thickBot="1" x14ac:dyDescent="0.3">
      <c r="A175" s="29">
        <f>A157</f>
        <v>2</v>
      </c>
      <c r="B175" s="30">
        <f>B157</f>
        <v>4</v>
      </c>
      <c r="C175" s="54" t="s">
        <v>4</v>
      </c>
      <c r="D175" s="55"/>
      <c r="E175" s="31"/>
      <c r="F175" s="32">
        <f>F164+F174</f>
        <v>1445</v>
      </c>
      <c r="G175" s="32">
        <f t="shared" ref="G175" si="80">G164+G174</f>
        <v>47.01</v>
      </c>
      <c r="H175" s="32">
        <f t="shared" ref="H175" si="81">H164+H174</f>
        <v>44.609999999999992</v>
      </c>
      <c r="I175" s="32">
        <f t="shared" ref="I175" si="82">I164+I174</f>
        <v>183.35999999999999</v>
      </c>
      <c r="J175" s="32">
        <f t="shared" ref="J175:L175" si="83">J164+J174</f>
        <v>1578.1200000000001</v>
      </c>
      <c r="K175" s="32"/>
      <c r="L175" s="32">
        <f t="shared" si="83"/>
        <v>215</v>
      </c>
    </row>
    <row r="176" spans="1:12" ht="14.4" x14ac:dyDescent="0.3">
      <c r="A176" s="20">
        <v>2</v>
      </c>
      <c r="B176" s="21">
        <v>5</v>
      </c>
      <c r="C176" s="22" t="s">
        <v>19</v>
      </c>
      <c r="D176" s="5" t="s">
        <v>20</v>
      </c>
      <c r="E176" s="39" t="s">
        <v>104</v>
      </c>
      <c r="F176" s="40">
        <v>210</v>
      </c>
      <c r="G176" s="40">
        <v>5.07</v>
      </c>
      <c r="H176" s="40">
        <v>5.26</v>
      </c>
      <c r="I176" s="40">
        <v>18.98</v>
      </c>
      <c r="J176" s="40">
        <v>169.3</v>
      </c>
      <c r="K176" s="41">
        <v>165</v>
      </c>
      <c r="L176" s="40">
        <v>30.51</v>
      </c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21</v>
      </c>
      <c r="E178" s="42" t="s">
        <v>75</v>
      </c>
      <c r="F178" s="43">
        <v>200</v>
      </c>
      <c r="G178" s="43">
        <v>3.87</v>
      </c>
      <c r="H178" s="43">
        <v>3.1</v>
      </c>
      <c r="I178" s="43">
        <v>16.190000000000001</v>
      </c>
      <c r="J178" s="43">
        <v>109.45</v>
      </c>
      <c r="K178" s="44">
        <v>382</v>
      </c>
      <c r="L178" s="43">
        <v>18.54</v>
      </c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35</v>
      </c>
      <c r="G179" s="43">
        <v>1.58</v>
      </c>
      <c r="H179" s="43">
        <v>0.2</v>
      </c>
      <c r="I179" s="43">
        <v>9.66</v>
      </c>
      <c r="J179" s="43">
        <v>82.25</v>
      </c>
      <c r="K179" s="44">
        <v>108</v>
      </c>
      <c r="L179" s="43">
        <v>3.15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 t="s">
        <v>112</v>
      </c>
      <c r="F181" s="43">
        <v>115</v>
      </c>
      <c r="G181" s="43">
        <v>0.32</v>
      </c>
      <c r="H181" s="43">
        <v>5</v>
      </c>
      <c r="I181" s="43">
        <v>16.100000000000001</v>
      </c>
      <c r="J181" s="43">
        <v>120</v>
      </c>
      <c r="K181" s="44"/>
      <c r="L181" s="43">
        <v>33.799999999999997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32</v>
      </c>
      <c r="E183" s="9"/>
      <c r="F183" s="19">
        <f>SUM(F176:F182)</f>
        <v>560</v>
      </c>
      <c r="G183" s="19">
        <f t="shared" ref="G183:J183" si="84">SUM(G176:G182)</f>
        <v>10.840000000000002</v>
      </c>
      <c r="H183" s="19">
        <f t="shared" si="84"/>
        <v>13.559999999999999</v>
      </c>
      <c r="I183" s="19">
        <f t="shared" si="84"/>
        <v>60.93</v>
      </c>
      <c r="J183" s="19">
        <f t="shared" si="84"/>
        <v>481</v>
      </c>
      <c r="K183" s="25"/>
      <c r="L183" s="19">
        <f t="shared" ref="L183" si="85">SUM(L176:L182)</f>
        <v>86</v>
      </c>
    </row>
    <row r="184" spans="1:12" ht="14.4" x14ac:dyDescent="0.3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42" t="s">
        <v>105</v>
      </c>
      <c r="F184" s="43">
        <v>60</v>
      </c>
      <c r="G184" s="43">
        <v>1.26</v>
      </c>
      <c r="H184" s="43">
        <v>5.1100000000000003</v>
      </c>
      <c r="I184" s="43">
        <v>3.76</v>
      </c>
      <c r="J184" s="43">
        <v>66.19</v>
      </c>
      <c r="K184" s="44">
        <v>49</v>
      </c>
      <c r="L184" s="43">
        <v>5.37</v>
      </c>
    </row>
    <row r="185" spans="1:12" ht="14.4" x14ac:dyDescent="0.3">
      <c r="A185" s="23"/>
      <c r="B185" s="15"/>
      <c r="C185" s="11"/>
      <c r="D185" s="7" t="s">
        <v>26</v>
      </c>
      <c r="E185" s="42" t="s">
        <v>106</v>
      </c>
      <c r="F185" s="43">
        <v>250</v>
      </c>
      <c r="G185" s="43">
        <v>3.92</v>
      </c>
      <c r="H185" s="43">
        <v>10.26</v>
      </c>
      <c r="I185" s="43">
        <v>12.14</v>
      </c>
      <c r="J185" s="43">
        <v>157.28</v>
      </c>
      <c r="K185" s="44">
        <v>113</v>
      </c>
      <c r="L185" s="43">
        <v>33.92</v>
      </c>
    </row>
    <row r="186" spans="1:12" ht="14.4" x14ac:dyDescent="0.3">
      <c r="A186" s="23"/>
      <c r="B186" s="15"/>
      <c r="C186" s="11"/>
      <c r="D186" s="7" t="s">
        <v>27</v>
      </c>
      <c r="E186" s="42" t="s">
        <v>107</v>
      </c>
      <c r="F186" s="43">
        <v>240</v>
      </c>
      <c r="G186" s="43">
        <v>23.64</v>
      </c>
      <c r="H186" s="43">
        <v>14.08</v>
      </c>
      <c r="I186" s="43">
        <v>41.06</v>
      </c>
      <c r="J186" s="43">
        <v>385.87</v>
      </c>
      <c r="K186" s="44">
        <v>265</v>
      </c>
      <c r="L186" s="43">
        <v>54.62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108</v>
      </c>
      <c r="F188" s="43">
        <v>200</v>
      </c>
      <c r="G188" s="43">
        <v>0.5</v>
      </c>
      <c r="H188" s="43">
        <v>0.2</v>
      </c>
      <c r="I188" s="43">
        <v>21.1</v>
      </c>
      <c r="J188" s="43">
        <v>96</v>
      </c>
      <c r="K188" s="44">
        <v>342</v>
      </c>
      <c r="L188" s="43">
        <v>15.14</v>
      </c>
    </row>
    <row r="189" spans="1:12" ht="14.4" x14ac:dyDescent="0.3">
      <c r="A189" s="23"/>
      <c r="B189" s="15"/>
      <c r="C189" s="11"/>
      <c r="D189" s="7" t="s">
        <v>30</v>
      </c>
      <c r="E189" s="42" t="s">
        <v>49</v>
      </c>
      <c r="F189" s="43">
        <v>35</v>
      </c>
      <c r="G189" s="43">
        <v>1.58</v>
      </c>
      <c r="H189" s="43">
        <v>0.2</v>
      </c>
      <c r="I189" s="43">
        <v>9.66</v>
      </c>
      <c r="J189" s="43">
        <v>82.25</v>
      </c>
      <c r="K189" s="44">
        <v>108</v>
      </c>
      <c r="L189" s="43">
        <v>1.8</v>
      </c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2.64</v>
      </c>
      <c r="H190" s="43">
        <v>0.48</v>
      </c>
      <c r="I190" s="43">
        <v>15.86</v>
      </c>
      <c r="J190" s="43">
        <v>79.2</v>
      </c>
      <c r="K190" s="44">
        <v>109</v>
      </c>
      <c r="L190" s="43">
        <v>3.6</v>
      </c>
    </row>
    <row r="191" spans="1:12" ht="14.4" x14ac:dyDescent="0.3">
      <c r="A191" s="23"/>
      <c r="B191" s="15"/>
      <c r="C191" s="11"/>
      <c r="D191" s="53" t="s">
        <v>23</v>
      </c>
      <c r="E191" s="42" t="s">
        <v>53</v>
      </c>
      <c r="F191" s="43">
        <v>97</v>
      </c>
      <c r="G191" s="43">
        <v>0.6</v>
      </c>
      <c r="H191" s="43">
        <v>0.6</v>
      </c>
      <c r="I191" s="43">
        <v>14.7</v>
      </c>
      <c r="J191" s="43">
        <v>70.5</v>
      </c>
      <c r="K191" s="44">
        <v>338</v>
      </c>
      <c r="L191" s="43">
        <v>14.55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32</v>
      </c>
      <c r="E193" s="9"/>
      <c r="F193" s="19">
        <f>SUM(F184:F192)</f>
        <v>922</v>
      </c>
      <c r="G193" s="19">
        <f t="shared" ref="G193:J193" si="86">SUM(G184:G192)</f>
        <v>34.14</v>
      </c>
      <c r="H193" s="19">
        <f t="shared" si="86"/>
        <v>30.930000000000003</v>
      </c>
      <c r="I193" s="19">
        <f t="shared" si="86"/>
        <v>118.28</v>
      </c>
      <c r="J193" s="19">
        <f t="shared" si="86"/>
        <v>937.29000000000008</v>
      </c>
      <c r="K193" s="25"/>
      <c r="L193" s="19">
        <f t="shared" ref="L193" si="87">SUM(L184:L192)</f>
        <v>129</v>
      </c>
    </row>
    <row r="194" spans="1:12" ht="15" thickBot="1" x14ac:dyDescent="0.3">
      <c r="A194" s="29">
        <f>A176</f>
        <v>2</v>
      </c>
      <c r="B194" s="30">
        <f>B176</f>
        <v>5</v>
      </c>
      <c r="C194" s="54" t="s">
        <v>4</v>
      </c>
      <c r="D194" s="55"/>
      <c r="E194" s="31"/>
      <c r="F194" s="32">
        <f>F183+F193</f>
        <v>1482</v>
      </c>
      <c r="G194" s="32">
        <f t="shared" ref="G194" si="88">G183+G193</f>
        <v>44.980000000000004</v>
      </c>
      <c r="H194" s="32">
        <f t="shared" ref="H194" si="89">H183+H193</f>
        <v>44.49</v>
      </c>
      <c r="I194" s="32">
        <f t="shared" ref="I194" si="90">I183+I193</f>
        <v>179.21</v>
      </c>
      <c r="J194" s="32">
        <f t="shared" ref="J194:L194" si="91">J183+J193</f>
        <v>1418.29</v>
      </c>
      <c r="K194" s="32"/>
      <c r="L194" s="32">
        <f t="shared" si="91"/>
        <v>215</v>
      </c>
    </row>
    <row r="195" spans="1:12" ht="13.8" thickBot="1" x14ac:dyDescent="0.3">
      <c r="A195" s="27"/>
      <c r="B195" s="28"/>
      <c r="C195" s="56" t="s">
        <v>5</v>
      </c>
      <c r="D195" s="56"/>
      <c r="E195" s="56"/>
      <c r="F195" s="34">
        <f>(F24+F43+F62+F81+F100+F119+F138+F156+F175+F194)/(IF(F24=0,0,1)+IF(F43=0,0,1)+IF(F62=0,0,1)+IF(F81=0,0,1)+IF(F100=0,0,1)+IF(F119=0,0,1)+IF(F138=0,0,1)+IF(F156=0,0,1)+IF(F175=0,0,1)+IF(F194=0,0,1))</f>
        <v>1460.1</v>
      </c>
      <c r="G195" s="34">
        <f>(G24+G43+G62+G81+G100+G119+G138+G156+G175+G194)/(IF(G24=0,0,1)+IF(G43=0,0,1)+IF(G62=0,0,1)+IF(G81=0,0,1)+IF(G100=0,0,1)+IF(G119=0,0,1)+IF(G138=0,0,1)+IF(G156=0,0,1)+IF(G175=0,0,1)+IF(G194=0,0,1))</f>
        <v>56.161000000000001</v>
      </c>
      <c r="H195" s="34">
        <f>(H24+H43+H62+H81+H100+H119+H138+H156+H175+H194)/(IF(H24=0,0,1)+IF(H43=0,0,1)+IF(H62=0,0,1)+IF(H81=0,0,1)+IF(H100=0,0,1)+IF(H119=0,0,1)+IF(H138=0,0,1)+IF(H156=0,0,1)+IF(H175=0,0,1)+IF(H194=0,0,1))</f>
        <v>54.92</v>
      </c>
      <c r="I195" s="34">
        <f>(I24+I43+I62+I81+I100+I119+I138+I156+I175+I194)/(IF(I24=0,0,1)+IF(I43=0,0,1)+IF(I62=0,0,1)+IF(I81=0,0,1)+IF(I100=0,0,1)+IF(I119=0,0,1)+IF(I138=0,0,1)+IF(I156=0,0,1)+IF(I175=0,0,1)+IF(I194=0,0,1))</f>
        <v>191.92699999999999</v>
      </c>
      <c r="J195" s="34">
        <f>(J24+J43+J62+J81+J100+J119+J138+J156+J175+J194)/(IF(J24=0,0,1)+IF(J43=0,0,1)+IF(J62=0,0,1)+IF(J81=0,0,1)+IF(J100=0,0,1)+IF(J119=0,0,1)+IF(J138=0,0,1)+IF(J156=0,0,1)+IF(J175=0,0,1)+IF(J194=0,0,1))</f>
        <v>1607.6740000000002</v>
      </c>
      <c r="K195" s="34"/>
      <c r="L195" s="34">
        <f>(L24+L43+L62+L81+L100+L119+L138+L156+L175+L194)/(IF(L24=0,0,1)+IF(L43=0,0,1)+IF(L62=0,0,1)+IF(L81=0,0,1)+IF(L100=0,0,1)+IF(L119=0,0,1)+IF(L138=0,0,1)+IF(L156=0,0,1)+IF(L175=0,0,1)+IF(L194=0,0,1))</f>
        <v>215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2025-02-27T11:37:11Z</dcterms:modified>
</cp:coreProperties>
</file>