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H25" i="1" l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A13" i="1"/>
  <c r="E13" i="1"/>
  <c r="F13" i="1"/>
  <c r="G13" i="1"/>
  <c r="H13" i="1"/>
  <c r="I13" i="1"/>
  <c r="J13" i="1"/>
  <c r="K13" i="1"/>
  <c r="L13" i="1"/>
  <c r="M13" i="1"/>
  <c r="N13" i="1"/>
  <c r="O13" i="1"/>
  <c r="P13" i="1"/>
  <c r="A11" i="1" l="1"/>
  <c r="A16" i="1"/>
  <c r="A17" i="1"/>
  <c r="A18" i="1"/>
  <c r="A19" i="1"/>
  <c r="B16" i="1"/>
  <c r="B18" i="1"/>
  <c r="B19" i="1"/>
  <c r="E11" i="1"/>
  <c r="F11" i="1"/>
  <c r="G11" i="1"/>
  <c r="H11" i="1"/>
  <c r="I11" i="1"/>
  <c r="J11" i="1"/>
  <c r="K11" i="1"/>
  <c r="L11" i="1"/>
  <c r="M11" i="1"/>
  <c r="N11" i="1"/>
  <c r="O11" i="1"/>
  <c r="P11" i="1"/>
  <c r="B12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<sst xmlns="http://schemas.openxmlformats.org/spreadsheetml/2006/main" count="37" uniqueCount="37">
  <si>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</si>
  <si>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</si>
  <si>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</si>
  <si>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</si>
  <si>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</si>
  <si>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</si>
  <si>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</si>
  <si>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</si>
  <si>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</si>
  <si>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</si>
  <si>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</si>
  <si>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</si>
  <si>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</si>
  <si>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</si>
  <si>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</si>
  <si>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</si>
  <si>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</si>
  <si>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</si>
  <si>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</si>
  <si>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</si>
  <si>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</si>
  <si>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</si>
  <si>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</si>
  <si>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</si>
  <si>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</si>
  <si>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</si>
  <si>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</si>
  <si>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Каша рисовая молочная жидкая</t>
  </si>
  <si>
    <t>Яблоко</t>
  </si>
  <si>
    <t xml:space="preserve">Чай с сахаром </t>
  </si>
  <si>
    <t>Конфеты</t>
  </si>
  <si>
    <t>377/М/СС/Ж</t>
  </si>
  <si>
    <t>Возрастная группа: 7-11 лет  (обучающиеся начальной школы)</t>
  </si>
  <si>
    <t>Неделя: 1                                      День недели: 4 (четверг)</t>
  </si>
  <si>
    <t>Чай с сахаром и лимоном</t>
  </si>
  <si>
    <t xml:space="preserve">Хлеб пшеничный </t>
  </si>
  <si>
    <t>Дата:11.04.2024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</si>
</sst>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/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89">
          <cell r="A89" t="str">
            <v>377/М/ССЖ</v>
          </cell>
          <cell r="D89">
            <v>0.26</v>
          </cell>
          <cell r="E89">
            <v>0.03</v>
          </cell>
          <cell r="F89">
            <v>11.26</v>
          </cell>
          <cell r="G89">
            <v>47.79</v>
          </cell>
          <cell r="H89">
            <v>0</v>
          </cell>
          <cell r="I89">
            <v>2.9</v>
          </cell>
          <cell r="J89">
            <v>0.5</v>
          </cell>
          <cell r="K89">
            <v>0.01</v>
          </cell>
          <cell r="L89">
            <v>8.08</v>
          </cell>
          <cell r="M89">
            <v>9.7799999999999994</v>
          </cell>
          <cell r="N89">
            <v>5.24</v>
          </cell>
          <cell r="O89">
            <v>0.9</v>
          </cell>
        </row>
        <row r="90">
          <cell r="B90" t="str">
            <v>Батон йодированный</v>
          </cell>
        </row>
        <row r="94">
          <cell r="A94" t="str">
            <v>24/М/ССЖ</v>
          </cell>
          <cell r="B94" t="str">
            <v>Салат из свежих помидоров и огурцов</v>
          </cell>
        </row>
        <row r="95">
          <cell r="A95" t="str">
            <v>82/М/ССЖ</v>
          </cell>
        </row>
        <row r="96">
          <cell r="A96" t="str">
            <v>260/М/ССЖ</v>
          </cell>
          <cell r="B96" t="str">
            <v>Гуляш из говядины</v>
          </cell>
        </row>
        <row r="97">
          <cell r="A97" t="str">
            <v>171/М/ССЖ</v>
          </cell>
          <cell r="B97" t="str">
            <v>Каша гречневая рассыпчатая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1">
          <cell r="A91" t="str">
            <v>338/М</v>
          </cell>
          <cell r="D91">
            <v>0.6</v>
          </cell>
          <cell r="E91">
            <v>0.6</v>
          </cell>
          <cell r="F91">
            <v>14.7</v>
          </cell>
          <cell r="G91">
            <v>70.5</v>
          </cell>
          <cell r="H91">
            <v>0.05</v>
          </cell>
          <cell r="I91">
            <v>15</v>
          </cell>
          <cell r="J91">
            <v>7.5</v>
          </cell>
          <cell r="K91">
            <v>0.3</v>
          </cell>
          <cell r="L91">
            <v>24</v>
          </cell>
          <cell r="M91">
            <v>16.5</v>
          </cell>
          <cell r="N91">
            <v>13.5</v>
          </cell>
          <cell r="O91">
            <v>3.3</v>
          </cell>
        </row>
        <row r="94">
          <cell r="D94">
            <v>0.76</v>
          </cell>
          <cell r="E94">
            <v>3.12</v>
          </cell>
          <cell r="F94">
            <v>2.73</v>
          </cell>
          <cell r="G94">
            <v>42.71</v>
          </cell>
          <cell r="H94">
            <v>0.03</v>
          </cell>
          <cell r="I94">
            <v>11.79</v>
          </cell>
          <cell r="J94">
            <v>40.770000000000003</v>
          </cell>
          <cell r="K94">
            <v>1.58</v>
          </cell>
          <cell r="L94">
            <v>19.02</v>
          </cell>
          <cell r="M94">
            <v>28.83</v>
          </cell>
          <cell r="N94">
            <v>13.3</v>
          </cell>
          <cell r="O94">
            <v>0.6</v>
          </cell>
        </row>
        <row r="95">
          <cell r="B95" t="str">
            <v>Борщ с капустой и картофелем со сметаной</v>
          </cell>
          <cell r="D95">
            <v>3.7399999999999998</v>
          </cell>
          <cell r="E95">
            <v>8.120000000000001</v>
          </cell>
          <cell r="F95">
            <v>10.46</v>
          </cell>
          <cell r="G95">
            <v>125.49000000000001</v>
          </cell>
          <cell r="H95">
            <v>0.16</v>
          </cell>
          <cell r="I95">
            <v>16.790000000000003</v>
          </cell>
          <cell r="J95">
            <v>191.59</v>
          </cell>
          <cell r="K95">
            <v>1.94</v>
          </cell>
          <cell r="L95">
            <v>38.15</v>
          </cell>
          <cell r="M95">
            <v>76.66</v>
          </cell>
          <cell r="N95">
            <v>24.16</v>
          </cell>
          <cell r="O95">
            <v>1.36</v>
          </cell>
        </row>
        <row r="96">
          <cell r="D96">
            <v>15.27</v>
          </cell>
          <cell r="E96">
            <v>13.36</v>
          </cell>
          <cell r="F96">
            <v>1.31</v>
          </cell>
          <cell r="G96">
            <v>186.69</v>
          </cell>
          <cell r="H96">
            <v>0.53</v>
          </cell>
          <cell r="I96">
            <v>4.5</v>
          </cell>
          <cell r="K96">
            <v>2.71</v>
          </cell>
          <cell r="L96">
            <v>14.2</v>
          </cell>
          <cell r="M96">
            <v>158.06</v>
          </cell>
          <cell r="N96">
            <v>21.71</v>
          </cell>
          <cell r="O96">
            <v>2.34</v>
          </cell>
        </row>
        <row r="97"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workbookViewId="0">
      <selection activeCell="A4" sqref="A4:P4"/>
    </sheetView>
  </sheetViews>
  <sheetFormatPr defaultRowHeight="14.4" x14ac:dyDescent="0.3"/>
  <cols>
    <col min="1" max="1" width="15.44140625" customWidth="1"/>
    <col min="2" max="2" width="41.44140625" customWidth="1"/>
    <col min="3" max="3" width="15.21875" customWidth="1"/>
    <col min="4" max="4" width="9.88671875" customWidth="1"/>
  </cols>
  <sheetData>
    <row r="1" spans="1:16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">
      <c r="A2" s="8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">
      <c r="A4" s="9" t="s">
        <v>36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">
      <c r="A5" s="9" t="s">
        <v>33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">
      <c r="A10" s="5"/>
      <c r="B10" s="3" t="s">
        <v>27</v>
      </c>
      <c r="C10" s="2">
        <v>200</v>
      </c>
      <c r="D10" s="2">
        <v>45.25</v>
      </c>
      <c r="E10" s="2">
        <v>5.54</v>
      </c>
      <c r="F10" s="2">
        <v>8.6199999999999992</v>
      </c>
      <c r="G10" s="2">
        <v>32.4</v>
      </c>
      <c r="H10" s="2">
        <v>220.4</v>
      </c>
      <c r="I10" s="2">
        <v>0.06</v>
      </c>
      <c r="J10" s="2">
        <v>1.54</v>
      </c>
      <c r="K10" s="2">
        <v>0.05</v>
      </c>
      <c r="L10" s="2">
        <v>0.18</v>
      </c>
      <c r="M10" s="2">
        <v>143.4</v>
      </c>
      <c r="N10" s="2">
        <v>151.80000000000001</v>
      </c>
      <c r="O10" s="2">
        <v>31.6</v>
      </c>
      <c r="P10" s="2">
        <v>0.44</v>
      </c>
    </row>
    <row r="11" spans="1:16" x14ac:dyDescent="0.3">
      <c r="A11" s="6" t="str">
        <f>[1]Меню!$A$89</f>
        <v>377/М/ССЖ</v>
      </c>
      <c r="B11" s="3" t="s">
        <v>34</v>
      </c>
      <c r="C11" s="2">
        <v>200</v>
      </c>
      <c r="D11" s="2">
        <v>4.95</v>
      </c>
      <c r="E11" s="4">
        <f>[1]Меню!D89</f>
        <v>0.26</v>
      </c>
      <c r="F11" s="4">
        <f>[1]Меню!E89</f>
        <v>0.03</v>
      </c>
      <c r="G11" s="4">
        <f>[1]Меню!F89</f>
        <v>11.26</v>
      </c>
      <c r="H11" s="4">
        <f>[1]Меню!G89</f>
        <v>47.79</v>
      </c>
      <c r="I11" s="4">
        <f>[1]Меню!H89</f>
        <v>0</v>
      </c>
      <c r="J11" s="4">
        <f>[1]Меню!I89</f>
        <v>2.9</v>
      </c>
      <c r="K11" s="4">
        <f>[1]Меню!J89</f>
        <v>0.5</v>
      </c>
      <c r="L11" s="4">
        <f>[1]Меню!K89</f>
        <v>0.01</v>
      </c>
      <c r="M11" s="4">
        <f>[1]Меню!L89</f>
        <v>8.08</v>
      </c>
      <c r="N11" s="4">
        <f>[1]Меню!M89</f>
        <v>9.7799999999999994</v>
      </c>
      <c r="O11" s="4">
        <f>[1]Меню!N89</f>
        <v>5.24</v>
      </c>
      <c r="P11" s="4">
        <f>[1]Меню!O89</f>
        <v>0.9</v>
      </c>
    </row>
    <row r="12" spans="1:16" x14ac:dyDescent="0.3">
      <c r="A12" s="5"/>
      <c r="B12" s="3" t="str">
        <f>[1]Меню!B90</f>
        <v>Батон йодированный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6" t="str">
        <f>[2]Меню!$A$91</f>
        <v>338/М</v>
      </c>
      <c r="B13" s="3" t="s">
        <v>28</v>
      </c>
      <c r="C13" s="2">
        <v>190</v>
      </c>
      <c r="D13" s="2">
        <v>25</v>
      </c>
      <c r="E13" s="2">
        <f>[2]Меню!D91</f>
        <v>0.6</v>
      </c>
      <c r="F13" s="2">
        <f>[2]Меню!E91</f>
        <v>0.6</v>
      </c>
      <c r="G13" s="2">
        <f>[2]Меню!F91</f>
        <v>14.7</v>
      </c>
      <c r="H13" s="2">
        <f>[2]Меню!G91</f>
        <v>70.5</v>
      </c>
      <c r="I13" s="2">
        <f>[2]Меню!H91</f>
        <v>0.05</v>
      </c>
      <c r="J13" s="2">
        <f>[2]Меню!I91</f>
        <v>15</v>
      </c>
      <c r="K13" s="2">
        <f>[2]Меню!J91</f>
        <v>7.5</v>
      </c>
      <c r="L13" s="2">
        <f>[2]Меню!K91</f>
        <v>0.3</v>
      </c>
      <c r="M13" s="2">
        <f>[2]Меню!L91</f>
        <v>24</v>
      </c>
      <c r="N13" s="2">
        <f>[2]Меню!M91</f>
        <v>16.5</v>
      </c>
      <c r="O13" s="2">
        <f>[2]Меню!N91</f>
        <v>13.5</v>
      </c>
      <c r="P13" s="2">
        <f>[2]Меню!O91</f>
        <v>3.3</v>
      </c>
    </row>
    <row r="14" spans="1:16" s="1" customFormat="1" x14ac:dyDescent="0.3">
      <c r="A14" s="11" t="s">
        <v>22</v>
      </c>
      <c r="B14" s="12"/>
      <c r="C14" s="2">
        <v>620</v>
      </c>
      <c r="D14" s="2">
        <v>80</v>
      </c>
      <c r="E14" s="2">
        <v>8.7100000000000009</v>
      </c>
      <c r="F14" s="2">
        <v>10.15</v>
      </c>
      <c r="G14" s="2">
        <v>73.81</v>
      </c>
      <c r="H14" s="2">
        <v>419.38</v>
      </c>
      <c r="I14" s="2">
        <v>0.14000000000000001</v>
      </c>
      <c r="J14" s="2">
        <v>1.62</v>
      </c>
      <c r="K14" s="2">
        <v>8.0500000000000007</v>
      </c>
      <c r="L14" s="2">
        <v>2.17</v>
      </c>
      <c r="M14" s="2">
        <v>158.38</v>
      </c>
      <c r="N14" s="2">
        <v>203.58</v>
      </c>
      <c r="O14" s="2">
        <v>60.24</v>
      </c>
      <c r="P14" s="2">
        <v>5</v>
      </c>
    </row>
    <row r="15" spans="1:16" x14ac:dyDescent="0.3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">
      <c r="A16" s="6" t="str">
        <f>[1]Меню!A94</f>
        <v>24/М/ССЖ</v>
      </c>
      <c r="B16" s="3" t="str">
        <f>[1]Меню!B94</f>
        <v>Салат из свежих помидоров и огурцов</v>
      </c>
      <c r="C16" s="2">
        <v>60</v>
      </c>
      <c r="D16" s="2">
        <v>9.94</v>
      </c>
      <c r="E16" s="4">
        <f>[2]Меню!D94</f>
        <v>0.76</v>
      </c>
      <c r="F16" s="4">
        <f>[2]Меню!E94</f>
        <v>3.12</v>
      </c>
      <c r="G16" s="4">
        <f>[2]Меню!F94</f>
        <v>2.73</v>
      </c>
      <c r="H16" s="4">
        <f>[2]Меню!G94</f>
        <v>42.71</v>
      </c>
      <c r="I16" s="4">
        <f>[2]Меню!H94</f>
        <v>0.03</v>
      </c>
      <c r="J16" s="4">
        <f>[2]Меню!I94</f>
        <v>11.79</v>
      </c>
      <c r="K16" s="4">
        <f>[2]Меню!J94</f>
        <v>40.770000000000003</v>
      </c>
      <c r="L16" s="4">
        <f>[2]Меню!K94</f>
        <v>1.58</v>
      </c>
      <c r="M16" s="4">
        <f>[2]Меню!L94</f>
        <v>19.02</v>
      </c>
      <c r="N16" s="4">
        <f>[2]Меню!M94</f>
        <v>28.83</v>
      </c>
      <c r="O16" s="4">
        <f>[2]Меню!N94</f>
        <v>13.3</v>
      </c>
      <c r="P16" s="4">
        <f>[2]Меню!O94</f>
        <v>0.6</v>
      </c>
    </row>
    <row r="17" spans="1:16" x14ac:dyDescent="0.3">
      <c r="A17" s="6" t="str">
        <f>[1]Меню!A95</f>
        <v>82/М/ССЖ</v>
      </c>
      <c r="B17" s="3" t="str">
        <f>[2]Меню!$B$95</f>
        <v>Борщ с капустой и картофелем со сметаной</v>
      </c>
      <c r="C17" s="2">
        <v>220</v>
      </c>
      <c r="D17" s="2">
        <v>28.45</v>
      </c>
      <c r="E17" s="4">
        <f>[2]Меню!D95</f>
        <v>3.7399999999999998</v>
      </c>
      <c r="F17" s="4">
        <f>[2]Меню!E95</f>
        <v>8.120000000000001</v>
      </c>
      <c r="G17" s="4">
        <f>[2]Меню!F95</f>
        <v>10.46</v>
      </c>
      <c r="H17" s="4">
        <f>[2]Меню!G95</f>
        <v>125.49000000000001</v>
      </c>
      <c r="I17" s="4">
        <f>[2]Меню!H95</f>
        <v>0.16</v>
      </c>
      <c r="J17" s="4">
        <f>[2]Меню!I95</f>
        <v>16.790000000000003</v>
      </c>
      <c r="K17" s="4">
        <f>[2]Меню!J95</f>
        <v>191.59</v>
      </c>
      <c r="L17" s="4">
        <f>[2]Меню!K95</f>
        <v>1.94</v>
      </c>
      <c r="M17" s="4">
        <f>[2]Меню!L95</f>
        <v>38.15</v>
      </c>
      <c r="N17" s="4">
        <f>[2]Меню!M95</f>
        <v>76.66</v>
      </c>
      <c r="O17" s="4">
        <f>[2]Меню!N95</f>
        <v>24.16</v>
      </c>
      <c r="P17" s="4">
        <f>[2]Меню!O95</f>
        <v>1.36</v>
      </c>
    </row>
    <row r="18" spans="1:16" x14ac:dyDescent="0.3">
      <c r="A18" s="6" t="str">
        <f>[1]Меню!A96</f>
        <v>260/М/ССЖ</v>
      </c>
      <c r="B18" s="3" t="str">
        <f>[1]Меню!B96</f>
        <v>Гуляш из говядины</v>
      </c>
      <c r="C18" s="2">
        <v>90</v>
      </c>
      <c r="D18" s="2">
        <v>47.53</v>
      </c>
      <c r="E18" s="4">
        <f>[2]Меню!D96</f>
        <v>15.27</v>
      </c>
      <c r="F18" s="4">
        <f>[2]Меню!E96</f>
        <v>13.36</v>
      </c>
      <c r="G18" s="4">
        <f>[2]Меню!F96</f>
        <v>1.31</v>
      </c>
      <c r="H18" s="4">
        <f>[2]Меню!G96</f>
        <v>186.69</v>
      </c>
      <c r="I18" s="4">
        <f>[2]Меню!H96</f>
        <v>0.53</v>
      </c>
      <c r="J18" s="4">
        <f>[2]Меню!I96</f>
        <v>4.5</v>
      </c>
      <c r="K18" s="4">
        <f>[2]Меню!J96</f>
        <v>0</v>
      </c>
      <c r="L18" s="4">
        <f>[2]Меню!K96</f>
        <v>2.71</v>
      </c>
      <c r="M18" s="4">
        <f>[2]Меню!L96</f>
        <v>14.2</v>
      </c>
      <c r="N18" s="4">
        <f>[2]Меню!M96</f>
        <v>158.06</v>
      </c>
      <c r="O18" s="4">
        <f>[2]Меню!N96</f>
        <v>21.71</v>
      </c>
      <c r="P18" s="4">
        <f>[2]Меню!O96</f>
        <v>2.34</v>
      </c>
    </row>
    <row r="19" spans="1:16" x14ac:dyDescent="0.3">
      <c r="A19" s="6" t="str">
        <f>[1]Меню!A97</f>
        <v>171/М/ССЖ</v>
      </c>
      <c r="B19" s="3" t="str">
        <f>[1]Меню!B97</f>
        <v>Каша гречневая рассыпчатая</v>
      </c>
      <c r="C19" s="2">
        <v>150</v>
      </c>
      <c r="D19" s="2">
        <v>4.49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3">
      <c r="A20" s="6" t="s">
        <v>31</v>
      </c>
      <c r="B20" s="3" t="s">
        <v>29</v>
      </c>
      <c r="C20" s="2">
        <v>200</v>
      </c>
      <c r="D20" s="2">
        <v>3.7</v>
      </c>
      <c r="E20" s="2">
        <v>0.26</v>
      </c>
      <c r="F20" s="2">
        <v>0.03</v>
      </c>
      <c r="G20" s="2">
        <v>11.26</v>
      </c>
      <c r="H20" s="2">
        <v>47.79</v>
      </c>
      <c r="I20" s="2">
        <v>0</v>
      </c>
      <c r="J20" s="2">
        <v>2.9</v>
      </c>
      <c r="K20" s="2">
        <v>0.5</v>
      </c>
      <c r="L20" s="2">
        <v>0.01</v>
      </c>
      <c r="M20" s="2">
        <v>8.08</v>
      </c>
      <c r="N20" s="2">
        <v>9.7799999999999994</v>
      </c>
      <c r="O20" s="2">
        <v>5.24</v>
      </c>
      <c r="P20" s="2">
        <v>0.9</v>
      </c>
    </row>
    <row r="21" spans="1:16" x14ac:dyDescent="0.3">
      <c r="A21" s="5"/>
      <c r="B21" s="3" t="s">
        <v>35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3"/>
      <c r="B23" s="3" t="s">
        <v>30</v>
      </c>
      <c r="C23" s="2">
        <v>55</v>
      </c>
      <c r="D23" s="2">
        <v>19.97</v>
      </c>
      <c r="E23" s="2">
        <v>2.16</v>
      </c>
      <c r="F23" s="2">
        <v>8.0299999999999994</v>
      </c>
      <c r="G23" s="2">
        <v>38.5</v>
      </c>
      <c r="H23" s="2">
        <v>225.24</v>
      </c>
      <c r="I23" s="2">
        <v>0.02</v>
      </c>
      <c r="J23" s="2">
        <v>0</v>
      </c>
      <c r="K23" s="2">
        <v>0</v>
      </c>
      <c r="L23" s="2">
        <v>0</v>
      </c>
      <c r="M23" s="2">
        <v>49.5</v>
      </c>
      <c r="N23" s="2">
        <v>0</v>
      </c>
      <c r="O23" s="2">
        <v>0</v>
      </c>
      <c r="P23" s="2">
        <v>0.97</v>
      </c>
    </row>
    <row r="24" spans="1:16" x14ac:dyDescent="0.3">
      <c r="A24" s="11" t="s">
        <v>25</v>
      </c>
      <c r="B24" s="12"/>
      <c r="C24" s="2">
        <v>835</v>
      </c>
      <c r="D24" s="2">
        <v>119</v>
      </c>
      <c r="E24" s="2">
        <v>33.130000000000003</v>
      </c>
      <c r="F24" s="2">
        <v>38.71</v>
      </c>
      <c r="G24" s="2">
        <v>120.11</v>
      </c>
      <c r="H24" s="2">
        <v>950.41</v>
      </c>
      <c r="I24" s="2">
        <v>1.07</v>
      </c>
      <c r="J24" s="2">
        <v>35.979999999999997</v>
      </c>
      <c r="K24" s="2">
        <v>256.42</v>
      </c>
      <c r="L24" s="2">
        <v>7.53</v>
      </c>
      <c r="M24" s="2">
        <v>158.22</v>
      </c>
      <c r="N24" s="2">
        <v>510.43</v>
      </c>
      <c r="O24" s="2">
        <v>195.91</v>
      </c>
      <c r="P24" s="2">
        <v>10.8</v>
      </c>
    </row>
    <row r="25" spans="1:16" x14ac:dyDescent="0.3">
      <c r="A25" s="11" t="s">
        <v>26</v>
      </c>
      <c r="B25" s="12"/>
      <c r="C25" s="2">
        <v>1455</v>
      </c>
      <c r="D25" s="2">
        <v>199</v>
      </c>
      <c r="E25" s="2">
        <v>41.84</v>
      </c>
      <c r="F25" s="2">
        <v>48.86</v>
      </c>
      <c r="G25" s="2">
        <v>193.92</v>
      </c>
      <c r="H25" s="2">
        <f>$G$25</f>
        <v>193.92</v>
      </c>
      <c r="I25" s="2">
        <v>1.21</v>
      </c>
      <c r="J25" s="2">
        <v>3.76</v>
      </c>
      <c r="K25" s="2">
        <v>264.77</v>
      </c>
      <c r="L25" s="2">
        <v>9.6999999999999993</v>
      </c>
      <c r="M25" s="2">
        <v>316.60000000000002</v>
      </c>
      <c r="N25" s="2">
        <v>713.81</v>
      </c>
      <c r="O25" s="2">
        <v>256.14999999999998</v>
      </c>
      <c r="P25" s="2">
        <v>15.8</v>
      </c>
    </row>
    <row r="28" spans="1:16" ht="18" x14ac:dyDescent="0.35">
      <c r="A28" s="7"/>
    </row>
    <row r="29" spans="1:16" ht="18" x14ac:dyDescent="0.35">
      <c r="A29" s="7"/>
    </row>
    <row r="30" spans="1:16" ht="18" x14ac:dyDescent="0.35">
      <c r="A30" s="7"/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2024-04-04T18:19:07Z</cp:lastPrinted>
  <dcterms:created xsi:type="dcterms:W3CDTF">2015-06-05T18:19:34Z</dcterms:created>
  <dcterms:modified xsi:type="dcterms:W3CDTF">2024-04-04T18:19:18Z</dcterms:modified>
</cp:coreProperties>
</file>